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91966\Downloads\"/>
    </mc:Choice>
  </mc:AlternateContent>
  <xr:revisionPtr revIDLastSave="0" documentId="13_ncr:1_{067A95CA-C0BF-4E8A-A6F5-D3918FD468BC}" xr6:coauthVersionLast="47" xr6:coauthVersionMax="47" xr10:uidLastSave="{00000000-0000-0000-0000-000000000000}"/>
  <bookViews>
    <workbookView xWindow="-108" yWindow="-108" windowWidth="23256" windowHeight="13896" firstSheet="3" activeTab="9" xr2:uid="{00000000-000D-0000-FFFF-FFFF00000000}"/>
  </bookViews>
  <sheets>
    <sheet name="Summary" sheetId="7" r:id="rId1"/>
    <sheet name="Annexure-1" sheetId="8" r:id="rId2"/>
    <sheet name="Annexure-2" sheetId="9" r:id="rId3"/>
    <sheet name="Annexure-3" sheetId="10" r:id="rId4"/>
    <sheet name="Annexure-4" sheetId="11" r:id="rId5"/>
    <sheet name="Annexure–5" sheetId="5" r:id="rId6"/>
    <sheet name="Annexure–6" sheetId="4" r:id="rId7"/>
    <sheet name="Annexure–7" sheetId="3" r:id="rId8"/>
    <sheet name="Annexure–8" sheetId="2" r:id="rId9"/>
    <sheet name="Annexure–9" sheetId="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8" i="2"/>
  <c r="G12" i="3"/>
  <c r="F12" i="3"/>
  <c r="F14" i="11"/>
  <c r="E14" i="11"/>
  <c r="F13" i="11"/>
  <c r="H7" i="10" l="1"/>
  <c r="H8" i="10"/>
  <c r="D13" i="7" l="1"/>
  <c r="F13" i="7" s="1"/>
  <c r="G9" i="3"/>
  <c r="G8" i="3"/>
  <c r="E10" i="7"/>
  <c r="E16" i="7" s="1"/>
  <c r="D10" i="7"/>
  <c r="F10" i="7" s="1"/>
  <c r="F12" i="11"/>
  <c r="F11" i="11"/>
  <c r="F10" i="11"/>
  <c r="F9" i="11"/>
  <c r="F8" i="11"/>
  <c r="F7" i="11"/>
  <c r="E13" i="2"/>
  <c r="D14" i="7" s="1"/>
  <c r="F14" i="7" s="1"/>
  <c r="F10" i="2"/>
  <c r="F9" i="2"/>
  <c r="F13" i="2" s="1"/>
  <c r="C16" i="7"/>
  <c r="F8" i="10"/>
  <c r="F7" i="10"/>
  <c r="E10" i="10"/>
  <c r="D9" i="7" s="1"/>
  <c r="F9" i="7" s="1"/>
  <c r="F16" i="7" l="1"/>
  <c r="F10" i="10"/>
  <c r="H10" i="10"/>
  <c r="K8" i="10" s="1"/>
  <c r="D16" i="7"/>
  <c r="K7" i="10" l="1"/>
</calcChain>
</file>

<file path=xl/sharedStrings.xml><?xml version="1.0" encoding="utf-8"?>
<sst xmlns="http://schemas.openxmlformats.org/spreadsheetml/2006/main" count="331" uniqueCount="117">
  <si>
    <t>Name of the corporate debtor:</t>
  </si>
  <si>
    <t>Annexure – 9</t>
  </si>
  <si>
    <t>List of creditors as on:</t>
  </si>
  <si>
    <t>List of other creditors (Other than financial creditors and operational creditors)</t>
  </si>
  <si>
    <t>Sl. No.</t>
  </si>
  <si>
    <t>Name of creditor</t>
  </si>
  <si>
    <t>Identification No.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</si>
  <si>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</si>
  <si>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</si>
  <si>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</si>
  <si>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</si>
  <si>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</si>
  <si>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</si>
  <si>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</si>
  <si>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</si>
  <si>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</si>
  <si>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</si>
  <si>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</si>
  <si>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</si>
  <si>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</si>
  <si>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</si>
  <si>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(Amount in Rs)</t>
  </si>
  <si>
    <t>Date of commencement of CIRP:</t>
  </si>
  <si>
    <t>…………………………………………………………….</t>
  </si>
  <si>
    <t>……………………………………………………</t>
  </si>
  <si>
    <t>Annexure–8</t>
  </si>
  <si>
    <t>List of operational creditors (Other than Workmen and Employees and Government Dues)</t>
  </si>
  <si>
    <t xml:space="preserve">Amount of claim under verification </t>
  </si>
  <si>
    <t>% of voting share in CoC</t>
  </si>
  <si>
    <t>Annexure–7</t>
  </si>
  <si>
    <t>List of operational creditors (Government dues)</t>
  </si>
  <si>
    <t>% of voting share in CoC, if applicable</t>
  </si>
  <si>
    <t>Details of Claimant</t>
  </si>
  <si>
    <t>Department</t>
  </si>
  <si>
    <t>Government</t>
  </si>
  <si>
    <t>Annexure–6</t>
  </si>
  <si>
    <t>List of operational creditors (Employees)</t>
  </si>
  <si>
    <t>Name of authorised representative, if any</t>
  </si>
  <si>
    <t>Name of employee</t>
  </si>
  <si>
    <t>………………………………….</t>
  </si>
  <si>
    <t>Annexure–5</t>
  </si>
  <si>
    <t>List of operational creditors (Workmen)</t>
  </si>
  <si>
    <t>Name of workman</t>
  </si>
  <si>
    <t>List of unsecured financial creditors (other than financial creditors belonging to any class of creditors)</t>
  </si>
  <si>
    <t>Anneexure</t>
  </si>
  <si>
    <t xml:space="preserve">Filing under clause (ca) of sub-regulation (2) of regulation 13 the IBBI (Insolvency Resolution Process for Corporate Persons) Regulations, 2016
</t>
  </si>
  <si>
    <r>
      <rPr>
        <b/>
        <sz val="11"/>
        <rFont val="Times New Roman"/>
        <family val="1"/>
      </rPr>
      <t>Sl.
No.</t>
    </r>
  </si>
  <si>
    <t>Category of creditor</t>
  </si>
  <si>
    <t>Summary of claims received</t>
  </si>
  <si>
    <t>Summary of claims admitted</t>
  </si>
  <si>
    <t>Amount of contingent claims</t>
  </si>
  <si>
    <t>Amount of claims not admitted</t>
  </si>
  <si>
    <t>Amount of claims under verification</t>
  </si>
  <si>
    <t>Details in Annexure</t>
  </si>
  <si>
    <t>No. of claims</t>
  </si>
  <si>
    <t>Amount</t>
  </si>
  <si>
    <r>
      <rPr>
        <b/>
        <sz val="11"/>
        <rFont val="Times New Roman"/>
        <family val="1"/>
      </rPr>
      <t>Amount of claims
admitted</t>
    </r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</si>
  <si>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</si>
  <si>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</si>
  <si>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</si>
  <si>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</si>
  <si>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</si>
  <si>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</si>
  <si>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</si>
  <si>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r>
      <rPr>
        <sz val="11"/>
        <rFont val="Times New Roman"/>
        <family val="1"/>
      </rPr>
      <t>Other creditors, if any,
(other than financial creditors and operational creditors)</t>
    </r>
  </si>
  <si>
    <t>Total</t>
  </si>
  <si>
    <t>Annexure-1</t>
  </si>
  <si>
    <t>………………………………………….</t>
  </si>
  <si>
    <t>List of secured financial creditors belonging to any class of creditors</t>
  </si>
  <si>
    <r>
      <rPr>
        <b/>
        <sz val="12"/>
        <rFont val="Times New Roman"/>
        <family val="1"/>
      </rPr>
      <t>Sl.
No.</t>
    </r>
  </si>
  <si>
    <t>Amount of continge nt claim</t>
  </si>
  <si>
    <t>Amount of any mutual dues, that may be set- off</t>
  </si>
  <si>
    <t>Amount of claim under verificati on</t>
  </si>
  <si>
    <r>
      <rPr>
        <b/>
        <sz val="12"/>
        <rFont val="Times New Roman"/>
        <family val="1"/>
      </rPr>
      <t>Amount covered by security
interest</t>
    </r>
  </si>
  <si>
    <t>Annexure-2</t>
  </si>
  <si>
    <t>………………..</t>
  </si>
  <si>
    <t>Annexure-3</t>
  </si>
  <si>
    <t>List of secured financial creditors (other than financial creditors belonging to any class of creditors)</t>
  </si>
  <si>
    <t>Annexure-4</t>
  </si>
  <si>
    <t>List of unsecured financial creditors belonging to any class of creditors</t>
  </si>
  <si>
    <t>Sl. No</t>
  </si>
  <si>
    <t xml:space="preserve">no </t>
  </si>
  <si>
    <t xml:space="preserve">TOTAL </t>
  </si>
  <si>
    <t>Euro Multivision Limited</t>
  </si>
  <si>
    <t>10.11.2022</t>
  </si>
  <si>
    <t>State Bank of India</t>
  </si>
  <si>
    <t>The Cosmos Co-Op. Bank Ltd.</t>
  </si>
  <si>
    <t>TL and WC</t>
  </si>
  <si>
    <t>BSE Limited</t>
  </si>
  <si>
    <t>Annual Listing Fees</t>
  </si>
  <si>
    <t>No</t>
  </si>
  <si>
    <t>NSE Limited</t>
  </si>
  <si>
    <t>Link Intime India Private Limited</t>
  </si>
  <si>
    <t>Share Registry Invoices</t>
  </si>
  <si>
    <t>Disti Multimedia &amp; Communication Private Limited</t>
  </si>
  <si>
    <t>Unsecured Loan</t>
  </si>
  <si>
    <t>Yes</t>
  </si>
  <si>
    <t>NIL</t>
  </si>
  <si>
    <t>Gurukul Enterprises Private Limited</t>
  </si>
  <si>
    <t>Hitesh Shantilal Shah</t>
  </si>
  <si>
    <t>Subhnen Finance &amp; Investment Private Limited</t>
  </si>
  <si>
    <t>Lyons Technologies Limited</t>
  </si>
  <si>
    <t>Subhnen Ply Private Limited</t>
  </si>
  <si>
    <t>Operational creditors (other than Workmen and Employees and Government Dues)</t>
  </si>
  <si>
    <t>Central</t>
  </si>
  <si>
    <t>22.11.2022</t>
  </si>
  <si>
    <t>Custom Department</t>
  </si>
  <si>
    <t>EPCG Claim of Advance License</t>
  </si>
  <si>
    <t>Sales Tax</t>
  </si>
  <si>
    <t xml:space="preserve">Gujarat </t>
  </si>
  <si>
    <t>30.11.2022</t>
  </si>
  <si>
    <t>Assessment order for FY 16, FY 18</t>
  </si>
  <si>
    <t xml:space="preserve"> </t>
  </si>
  <si>
    <t>M/S G2S Trading Co.</t>
  </si>
  <si>
    <t>Union of India, Ministry of Commerce &amp; Industry through the Development commissioner, Kandla SEZ, Gandhidham - 370230</t>
  </si>
  <si>
    <t>Additional Director General ol Foreign Trade, GOI</t>
  </si>
  <si>
    <t>Central Depository Services (India)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</si>
</sst>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#,##0_ ;\-#,##0\ 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1" applyAlignment="1">
      <alignment horizontal="center" vertical="top"/>
    </xf>
    <xf numFmtId="0" fontId="1" fillId="0" borderId="0" xfId="1" applyAlignment="1">
      <alignment horizontal="left" vertical="top"/>
    </xf>
    <xf numFmtId="0" fontId="2" fillId="0" borderId="0" xfId="1" applyFont="1" applyAlignment="1">
      <alignment vertical="top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top" shrinkToFit="1"/>
    </xf>
    <xf numFmtId="0" fontId="5" fillId="0" borderId="1" xfId="1" applyFont="1" applyBorder="1" applyAlignment="1">
      <alignment horizontal="left" vertical="top" wrapTex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wrapText="1"/>
    </xf>
    <xf numFmtId="0" fontId="1" fillId="0" borderId="1" xfId="1" applyBorder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center" vertical="top"/>
    </xf>
    <xf numFmtId="0" fontId="9" fillId="0" borderId="13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" fillId="0" borderId="13" xfId="1" applyBorder="1" applyAlignment="1">
      <alignment horizontal="left" wrapText="1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/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14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43" fontId="1" fillId="0" borderId="0" xfId="1" applyNumberFormat="1" applyAlignment="1">
      <alignment horizontal="left" vertical="top"/>
    </xf>
    <xf numFmtId="0" fontId="1" fillId="0" borderId="13" xfId="1" applyBorder="1" applyAlignment="1">
      <alignment horizontal="center" vertical="center" wrapText="1"/>
    </xf>
    <xf numFmtId="0" fontId="1" fillId="0" borderId="13" xfId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1" fillId="0" borderId="13" xfId="1" applyBorder="1" applyAlignment="1">
      <alignment horizontal="right" vertical="center" wrapText="1"/>
    </xf>
    <xf numFmtId="164" fontId="1" fillId="0" borderId="13" xfId="2" applyNumberFormat="1" applyFont="1" applyBorder="1" applyAlignment="1">
      <alignment horizontal="right" vertical="center" wrapText="1"/>
    </xf>
    <xf numFmtId="164" fontId="1" fillId="0" borderId="13" xfId="2" applyNumberFormat="1" applyFont="1" applyBorder="1" applyAlignment="1">
      <alignment horizontal="left" wrapText="1"/>
    </xf>
    <xf numFmtId="10" fontId="1" fillId="0" borderId="13" xfId="3" applyNumberFormat="1" applyFont="1" applyBorder="1" applyAlignment="1">
      <alignment horizontal="right" vertical="center" wrapText="1"/>
    </xf>
    <xf numFmtId="2" fontId="1" fillId="0" borderId="13" xfId="1" applyNumberFormat="1" applyBorder="1" applyAlignment="1">
      <alignment horizontal="right" vertical="center" wrapText="1"/>
    </xf>
    <xf numFmtId="14" fontId="1" fillId="0" borderId="13" xfId="1" applyNumberForma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14" fontId="7" fillId="0" borderId="0" xfId="1" applyNumberFormat="1" applyFont="1" applyAlignment="1">
      <alignment vertical="center"/>
    </xf>
    <xf numFmtId="0" fontId="14" fillId="0" borderId="13" xfId="1" applyFont="1" applyBorder="1" applyAlignment="1">
      <alignment horizontal="right" vertical="center" wrapText="1"/>
    </xf>
    <xf numFmtId="164" fontId="14" fillId="0" borderId="13" xfId="2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right" vertical="center"/>
    </xf>
    <xf numFmtId="0" fontId="14" fillId="2" borderId="1" xfId="1" applyFont="1" applyFill="1" applyBorder="1" applyAlignment="1">
      <alignment horizontal="left" wrapText="1"/>
    </xf>
    <xf numFmtId="0" fontId="14" fillId="0" borderId="0" xfId="1" applyFont="1" applyAlignment="1">
      <alignment horizontal="left" vertical="top"/>
    </xf>
    <xf numFmtId="43" fontId="14" fillId="0" borderId="0" xfId="2" applyFont="1" applyAlignment="1">
      <alignment horizontal="left" vertical="top"/>
    </xf>
    <xf numFmtId="164" fontId="1" fillId="0" borderId="1" xfId="2" applyNumberFormat="1" applyFont="1" applyBorder="1" applyAlignment="1">
      <alignment horizontal="center" vertical="center" wrapText="1"/>
    </xf>
    <xf numFmtId="165" fontId="14" fillId="2" borderId="1" xfId="2" applyNumberFormat="1" applyFont="1" applyFill="1" applyBorder="1" applyAlignment="1">
      <alignment horizontal="right" vertical="center" wrapText="1"/>
    </xf>
    <xf numFmtId="165" fontId="14" fillId="2" borderId="1" xfId="2" applyNumberFormat="1" applyFont="1" applyFill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right" vertical="center" wrapText="1"/>
    </xf>
    <xf numFmtId="165" fontId="11" fillId="0" borderId="1" xfId="2" applyNumberFormat="1" applyFont="1" applyBorder="1" applyAlignment="1">
      <alignment horizontal="right" vertical="center" wrapText="1"/>
    </xf>
    <xf numFmtId="165" fontId="1" fillId="0" borderId="13" xfId="2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164" fontId="1" fillId="0" borderId="13" xfId="2" applyNumberFormat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wrapText="1"/>
    </xf>
    <xf numFmtId="14" fontId="10" fillId="0" borderId="0" xfId="0" applyNumberFormat="1" applyFont="1" applyAlignment="1">
      <alignment vertical="center" wrapText="1"/>
    </xf>
    <xf numFmtId="1" fontId="1" fillId="0" borderId="13" xfId="1" applyNumberFormat="1" applyBorder="1" applyAlignment="1">
      <alignment horizontal="center" vertical="center" wrapText="1"/>
    </xf>
    <xf numFmtId="0" fontId="14" fillId="0" borderId="13" xfId="1" applyFont="1" applyBorder="1" applyAlignment="1">
      <alignment horizontal="left" wrapText="1"/>
    </xf>
    <xf numFmtId="1" fontId="14" fillId="0" borderId="13" xfId="1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164" fontId="11" fillId="0" borderId="1" xfId="2" applyNumberFormat="1" applyFont="1" applyBorder="1" applyAlignment="1">
      <alignment vertical="top"/>
    </xf>
    <xf numFmtId="164" fontId="11" fillId="0" borderId="1" xfId="2" applyNumberFormat="1" applyFont="1" applyBorder="1"/>
    <xf numFmtId="0" fontId="5" fillId="3" borderId="1" xfId="1" applyFont="1" applyFill="1" applyBorder="1" applyAlignment="1">
      <alignment horizontal="left" vertical="top" wrapText="1"/>
    </xf>
    <xf numFmtId="43" fontId="14" fillId="0" borderId="13" xfId="2" applyFont="1" applyBorder="1" applyAlignment="1">
      <alignment horizontal="right" vertical="center" wrapText="1"/>
    </xf>
    <xf numFmtId="166" fontId="1" fillId="0" borderId="1" xfId="2" applyNumberFormat="1" applyFont="1" applyBorder="1" applyAlignment="1">
      <alignment horizontal="right" vertical="center" wrapText="1"/>
    </xf>
    <xf numFmtId="43" fontId="1" fillId="0" borderId="0" xfId="2" applyFont="1" applyAlignment="1">
      <alignment horizontal="left" vertical="top"/>
    </xf>
    <xf numFmtId="10" fontId="1" fillId="0" borderId="0" xfId="3" applyNumberFormat="1" applyFont="1" applyAlignment="1">
      <alignment horizontal="right" vertical="top"/>
    </xf>
    <xf numFmtId="2" fontId="11" fillId="0" borderId="1" xfId="2" applyNumberFormat="1" applyFont="1" applyBorder="1" applyAlignment="1">
      <alignment vertical="top"/>
    </xf>
    <xf numFmtId="2" fontId="11" fillId="0" borderId="1" xfId="2" applyNumberFormat="1" applyFont="1" applyBorder="1"/>
    <xf numFmtId="2" fontId="11" fillId="0" borderId="1" xfId="0" applyNumberFormat="1" applyFont="1" applyBorder="1"/>
    <xf numFmtId="0" fontId="6" fillId="2" borderId="1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1" fillId="0" borderId="0" xfId="1" applyAlignment="1">
      <alignment horizontal="center" vertical="top" wrapText="1"/>
    </xf>
    <xf numFmtId="0" fontId="1" fillId="0" borderId="1" xfId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 indent="1"/>
    </xf>
    <xf numFmtId="0" fontId="3" fillId="0" borderId="1" xfId="1" applyFont="1" applyBorder="1" applyAlignment="1">
      <alignment horizontal="center" vertical="top"/>
    </xf>
    <xf numFmtId="0" fontId="9" fillId="0" borderId="8" xfId="1" applyFont="1" applyBorder="1" applyAlignment="1">
      <alignment horizontal="center" vertical="top" wrapText="1"/>
    </xf>
    <xf numFmtId="0" fontId="9" fillId="0" borderId="12" xfId="1" applyFont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top" wrapText="1"/>
    </xf>
    <xf numFmtId="0" fontId="8" fillId="0" borderId="12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 wrapText="1"/>
    </xf>
    <xf numFmtId="0" fontId="9" fillId="0" borderId="11" xfId="1" applyFont="1" applyBorder="1" applyAlignment="1">
      <alignment horizontal="center" vertical="top" wrapText="1"/>
    </xf>
    <xf numFmtId="0" fontId="7" fillId="0" borderId="0" xfId="1" applyFont="1" applyAlignment="1">
      <alignment horizontal="left" vertical="center"/>
    </xf>
    <xf numFmtId="14" fontId="7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</cellXfs>
  <cellStyles count="4">
    <cellStyle name="Comma" xfId="2" builtinId="3"/>
    <cellStyle name="Normal" xfId="0" builtinId="0"/>
    <cellStyle name="Normal 2" xfId="1" xr:uid="{00000000-0005-0000-0000-000001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6"/>
  <sheetViews>
    <sheetView topLeftCell="A4" zoomScale="85" zoomScaleNormal="85" workbookViewId="0">
      <selection activeCell="D13" sqref="D13"/>
    </sheetView>
  </sheetViews>
  <sheetFormatPr defaultColWidth="9.109375" defaultRowHeight="13.2" x14ac:dyDescent="0.3"/>
  <cols>
    <col min="1" max="1" width="6.33203125" style="1" customWidth="1"/>
    <col min="2" max="2" width="47" style="2" customWidth="1"/>
    <col min="3" max="3" width="12" style="2" customWidth="1"/>
    <col min="4" max="4" width="15.44140625" style="2" customWidth="1"/>
    <col min="5" max="5" width="12.6640625" style="2" customWidth="1"/>
    <col min="6" max="6" width="16.77734375" style="2" bestFit="1" customWidth="1"/>
    <col min="7" max="8" width="14.109375" style="2" customWidth="1"/>
    <col min="9" max="9" width="12.6640625" style="2" customWidth="1"/>
    <col min="10" max="10" width="11" style="2" customWidth="1"/>
    <col min="11" max="11" width="22.6640625" style="2" customWidth="1"/>
    <col min="12" max="12" width="9.109375" style="2"/>
    <col min="13" max="13" width="13.77734375" style="2" bestFit="1" customWidth="1"/>
    <col min="14" max="16384" width="9.109375" style="2"/>
  </cols>
  <sheetData>
    <row r="2" spans="1:13" ht="14.4" x14ac:dyDescent="0.3">
      <c r="K2" s="3" t="s">
        <v>44</v>
      </c>
    </row>
    <row r="3" spans="1:13" ht="49.5" customHeight="1" x14ac:dyDescent="0.3">
      <c r="A3" s="83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3" ht="30.75" customHeight="1" x14ac:dyDescent="0.3">
      <c r="K4" s="21" t="s">
        <v>21</v>
      </c>
    </row>
    <row r="5" spans="1:13" s="4" customFormat="1" ht="32.25" customHeight="1" x14ac:dyDescent="0.3">
      <c r="A5" s="85" t="s">
        <v>46</v>
      </c>
      <c r="B5" s="86" t="s">
        <v>47</v>
      </c>
      <c r="C5" s="87" t="s">
        <v>48</v>
      </c>
      <c r="D5" s="87"/>
      <c r="E5" s="87" t="s">
        <v>49</v>
      </c>
      <c r="F5" s="87"/>
      <c r="G5" s="88" t="s">
        <v>50</v>
      </c>
      <c r="H5" s="89" t="s">
        <v>51</v>
      </c>
      <c r="I5" s="88" t="s">
        <v>52</v>
      </c>
      <c r="J5" s="88" t="s">
        <v>53</v>
      </c>
      <c r="K5" s="90" t="s">
        <v>13</v>
      </c>
    </row>
    <row r="6" spans="1:13" s="4" customFormat="1" ht="46.5" customHeight="1" x14ac:dyDescent="0.3">
      <c r="A6" s="85"/>
      <c r="B6" s="86"/>
      <c r="C6" s="5" t="s">
        <v>54</v>
      </c>
      <c r="D6" s="5" t="s">
        <v>55</v>
      </c>
      <c r="E6" s="5" t="s">
        <v>54</v>
      </c>
      <c r="F6" s="6" t="s">
        <v>56</v>
      </c>
      <c r="G6" s="88"/>
      <c r="H6" s="89"/>
      <c r="I6" s="88"/>
      <c r="J6" s="88"/>
      <c r="K6" s="90"/>
    </row>
    <row r="7" spans="1:13" ht="35.1" customHeight="1" x14ac:dyDescent="0.3">
      <c r="A7" s="7">
        <v>1</v>
      </c>
      <c r="B7" s="8" t="s">
        <v>57</v>
      </c>
      <c r="C7" s="59">
        <v>0</v>
      </c>
      <c r="D7" s="56">
        <v>0</v>
      </c>
      <c r="E7" s="59">
        <v>0</v>
      </c>
      <c r="F7" s="60">
        <v>0</v>
      </c>
      <c r="G7" s="59">
        <v>0</v>
      </c>
      <c r="H7" s="59">
        <v>0</v>
      </c>
      <c r="I7" s="59">
        <v>0</v>
      </c>
      <c r="J7" s="59">
        <v>1</v>
      </c>
      <c r="K7" s="9"/>
    </row>
    <row r="8" spans="1:13" ht="35.1" customHeight="1" x14ac:dyDescent="0.3">
      <c r="A8" s="7">
        <v>2</v>
      </c>
      <c r="B8" s="8" t="s">
        <v>58</v>
      </c>
      <c r="C8" s="59">
        <v>0</v>
      </c>
      <c r="D8" s="56">
        <v>0</v>
      </c>
      <c r="E8" s="59">
        <v>0</v>
      </c>
      <c r="F8" s="60">
        <v>0</v>
      </c>
      <c r="G8" s="59">
        <v>0</v>
      </c>
      <c r="H8" s="59">
        <v>0</v>
      </c>
      <c r="I8" s="59">
        <v>0</v>
      </c>
      <c r="J8" s="59">
        <v>2</v>
      </c>
      <c r="K8" s="9"/>
    </row>
    <row r="9" spans="1:13" ht="35.1" customHeight="1" x14ac:dyDescent="0.3">
      <c r="A9" s="7">
        <v>3</v>
      </c>
      <c r="B9" s="74" t="s">
        <v>59</v>
      </c>
      <c r="C9" s="59">
        <v>2</v>
      </c>
      <c r="D9" s="62">
        <f>'Annexure-3'!E10</f>
        <v>13116651727.67</v>
      </c>
      <c r="E9" s="59">
        <v>2</v>
      </c>
      <c r="F9" s="76">
        <f>D9</f>
        <v>13116651727.67</v>
      </c>
      <c r="G9" s="59">
        <v>0</v>
      </c>
      <c r="H9" s="59">
        <v>0</v>
      </c>
      <c r="I9" s="59">
        <v>0</v>
      </c>
      <c r="J9" s="59">
        <v>3</v>
      </c>
      <c r="K9" s="9"/>
      <c r="M9" s="38"/>
    </row>
    <row r="10" spans="1:13" ht="35.1" customHeight="1" x14ac:dyDescent="0.3">
      <c r="A10" s="7">
        <v>4</v>
      </c>
      <c r="B10" s="8" t="s">
        <v>60</v>
      </c>
      <c r="C10" s="59">
        <v>6</v>
      </c>
      <c r="D10" s="60">
        <f>'Annexure-4'!E14</f>
        <v>150268542.31999999</v>
      </c>
      <c r="E10" s="59">
        <f>C10</f>
        <v>6</v>
      </c>
      <c r="F10" s="60">
        <f>D10</f>
        <v>150268542.31999999</v>
      </c>
      <c r="G10" s="59">
        <v>0</v>
      </c>
      <c r="H10" s="59">
        <v>0</v>
      </c>
      <c r="I10" s="59">
        <v>0</v>
      </c>
      <c r="J10" s="59">
        <v>4</v>
      </c>
      <c r="K10" s="9"/>
    </row>
    <row r="11" spans="1:13" ht="35.1" customHeight="1" x14ac:dyDescent="0.25">
      <c r="A11" s="7">
        <v>5</v>
      </c>
      <c r="B11" s="8" t="s">
        <v>61</v>
      </c>
      <c r="C11" s="59">
        <v>0</v>
      </c>
      <c r="D11" s="60">
        <v>0</v>
      </c>
      <c r="E11" s="59">
        <v>0</v>
      </c>
      <c r="F11" s="60">
        <v>0</v>
      </c>
      <c r="G11" s="59">
        <v>0</v>
      </c>
      <c r="H11" s="59">
        <v>0</v>
      </c>
      <c r="I11" s="59">
        <v>0</v>
      </c>
      <c r="J11" s="59">
        <v>5</v>
      </c>
      <c r="K11" s="10"/>
    </row>
    <row r="12" spans="1:13" ht="35.1" customHeight="1" x14ac:dyDescent="0.25">
      <c r="A12" s="7">
        <v>6</v>
      </c>
      <c r="B12" s="8" t="s">
        <v>62</v>
      </c>
      <c r="C12" s="59">
        <v>0</v>
      </c>
      <c r="D12" s="60">
        <v>0</v>
      </c>
      <c r="E12" s="59">
        <v>0</v>
      </c>
      <c r="F12" s="60">
        <v>0</v>
      </c>
      <c r="G12" s="59">
        <v>0</v>
      </c>
      <c r="H12" s="59">
        <v>0</v>
      </c>
      <c r="I12" s="59">
        <v>0</v>
      </c>
      <c r="J12" s="59">
        <v>6</v>
      </c>
      <c r="K12" s="10"/>
    </row>
    <row r="13" spans="1:13" ht="35.1" customHeight="1" x14ac:dyDescent="0.25">
      <c r="A13" s="7">
        <v>7</v>
      </c>
      <c r="B13" s="8" t="s">
        <v>63</v>
      </c>
      <c r="C13" s="59">
        <v>2</v>
      </c>
      <c r="D13" s="60">
        <f>Annexure–7!F12</f>
        <v>2189230274</v>
      </c>
      <c r="E13" s="59">
        <v>2</v>
      </c>
      <c r="F13" s="60">
        <f>D13</f>
        <v>2189230274</v>
      </c>
      <c r="G13" s="59">
        <v>0</v>
      </c>
      <c r="H13" s="59">
        <v>0</v>
      </c>
      <c r="I13" s="59">
        <v>0</v>
      </c>
      <c r="J13" s="59">
        <v>7</v>
      </c>
      <c r="K13" s="10"/>
    </row>
    <row r="14" spans="1:13" ht="35.1" customHeight="1" x14ac:dyDescent="0.3">
      <c r="A14" s="7">
        <v>8</v>
      </c>
      <c r="B14" s="74" t="s">
        <v>103</v>
      </c>
      <c r="C14" s="59">
        <v>3</v>
      </c>
      <c r="D14" s="61">
        <f>Annexure–8!E13</f>
        <v>2538389</v>
      </c>
      <c r="E14" s="59">
        <v>3</v>
      </c>
      <c r="F14" s="61">
        <f>D14</f>
        <v>2538389</v>
      </c>
      <c r="G14" s="59">
        <v>0</v>
      </c>
      <c r="H14" s="59">
        <v>0</v>
      </c>
      <c r="I14" s="59">
        <v>0</v>
      </c>
      <c r="J14" s="59">
        <v>8</v>
      </c>
      <c r="K14" s="9"/>
      <c r="M14" s="38"/>
    </row>
    <row r="15" spans="1:13" ht="35.1" customHeight="1" x14ac:dyDescent="0.3">
      <c r="A15" s="7">
        <v>9</v>
      </c>
      <c r="B15" s="11" t="s">
        <v>64</v>
      </c>
      <c r="C15" s="59">
        <v>0</v>
      </c>
      <c r="D15" s="60">
        <v>0</v>
      </c>
      <c r="E15" s="59">
        <v>0</v>
      </c>
      <c r="F15" s="60">
        <v>0</v>
      </c>
      <c r="G15" s="59">
        <v>0</v>
      </c>
      <c r="H15" s="59">
        <v>0</v>
      </c>
      <c r="I15" s="59">
        <v>0</v>
      </c>
      <c r="J15" s="59">
        <v>9</v>
      </c>
      <c r="K15" s="9"/>
    </row>
    <row r="16" spans="1:13" s="54" customFormat="1" ht="21.75" customHeight="1" x14ac:dyDescent="0.25">
      <c r="A16" s="82" t="s">
        <v>65</v>
      </c>
      <c r="B16" s="82"/>
      <c r="C16" s="58">
        <f>SUM(C7:C15)</f>
        <v>13</v>
      </c>
      <c r="D16" s="57">
        <f>SUM(D7:D15)</f>
        <v>15458688932.99</v>
      </c>
      <c r="E16" s="58">
        <f>SUM(E7:E15)</f>
        <v>13</v>
      </c>
      <c r="F16" s="57">
        <f>SUM(F7:F15)</f>
        <v>15458688932.99</v>
      </c>
      <c r="G16" s="57"/>
      <c r="H16" s="57"/>
      <c r="I16" s="57"/>
      <c r="J16" s="57"/>
      <c r="K16" s="53"/>
      <c r="M16" s="55"/>
    </row>
  </sheetData>
  <mergeCells count="11">
    <mergeCell ref="A16:B16"/>
    <mergeCell ref="A3:K3"/>
    <mergeCell ref="A5:A6"/>
    <mergeCell ref="B5:B6"/>
    <mergeCell ref="C5:D5"/>
    <mergeCell ref="E5:F5"/>
    <mergeCell ref="G5:G6"/>
    <mergeCell ref="H5:H6"/>
    <mergeCell ref="I5:I6"/>
    <mergeCell ref="J5:J6"/>
    <mergeCell ref="K5:K6"/>
  </mergeCells>
  <pageMargins left="0" right="0" top="0.75" bottom="0.75" header="0.3" footer="0.3"/>
  <pageSetup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tabSelected="1" zoomScaleNormal="100" workbookViewId="0">
      <selection activeCell="A8" sqref="A8"/>
    </sheetView>
  </sheetViews>
  <sheetFormatPr defaultColWidth="9.109375" defaultRowHeight="13.8" x14ac:dyDescent="0.25"/>
  <cols>
    <col min="1" max="1" width="7" style="22" customWidth="1"/>
    <col min="2" max="2" width="9.109375" style="22"/>
    <col min="3" max="3" width="13" style="22" customWidth="1"/>
    <col min="4" max="4" width="7.44140625" style="22" customWidth="1"/>
    <col min="5" max="5" width="8.33203125" style="22" customWidth="1"/>
    <col min="6" max="6" width="9.88671875" style="22" customWidth="1"/>
    <col min="7" max="7" width="8.88671875" style="22" customWidth="1"/>
    <col min="8" max="8" width="16.109375" style="22" customWidth="1"/>
    <col min="9" max="9" width="11.6640625" style="22" customWidth="1"/>
    <col min="10" max="10" width="11" style="22" customWidth="1"/>
    <col min="11" max="11" width="9.109375" style="22" customWidth="1"/>
    <col min="12" max="12" width="12" style="22" customWidth="1"/>
    <col min="13" max="13" width="10.33203125" style="22" customWidth="1"/>
    <col min="14" max="14" width="11.109375" style="22" customWidth="1"/>
    <col min="15" max="15" width="15.44140625" style="22" bestFit="1" customWidth="1"/>
    <col min="16" max="16384" width="9.109375" style="22"/>
  </cols>
  <sheetData>
    <row r="1" spans="1:15" x14ac:dyDescent="0.25">
      <c r="A1" s="112" t="s">
        <v>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ht="18.75" customHeight="1" x14ac:dyDescent="0.25">
      <c r="A2" s="112" t="s">
        <v>0</v>
      </c>
      <c r="B2" s="112"/>
      <c r="C2" s="112"/>
      <c r="D2" s="112" t="s">
        <v>23</v>
      </c>
      <c r="E2" s="112"/>
      <c r="F2" s="112" t="s">
        <v>22</v>
      </c>
      <c r="G2" s="112"/>
      <c r="H2" s="112"/>
      <c r="I2" s="112" t="s">
        <v>24</v>
      </c>
      <c r="J2" s="112"/>
      <c r="K2" s="112" t="s">
        <v>2</v>
      </c>
      <c r="L2" s="112"/>
      <c r="M2" s="113" t="s">
        <v>23</v>
      </c>
      <c r="N2" s="113"/>
      <c r="O2" s="113"/>
    </row>
    <row r="3" spans="1:15" ht="10.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0.75" customHeight="1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.75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21" t="s">
        <v>21</v>
      </c>
    </row>
    <row r="6" spans="1:15" s="24" customFormat="1" ht="27.75" customHeight="1" x14ac:dyDescent="0.3">
      <c r="A6" s="118" t="s">
        <v>4</v>
      </c>
      <c r="B6" s="103" t="s">
        <v>5</v>
      </c>
      <c r="C6" s="103" t="s">
        <v>6</v>
      </c>
      <c r="D6" s="107" t="s">
        <v>7</v>
      </c>
      <c r="E6" s="108"/>
      <c r="F6" s="109" t="s">
        <v>8</v>
      </c>
      <c r="G6" s="110"/>
      <c r="H6" s="110"/>
      <c r="I6" s="110"/>
      <c r="J6" s="111"/>
      <c r="K6" s="103" t="s">
        <v>9</v>
      </c>
      <c r="L6" s="103" t="s">
        <v>10</v>
      </c>
      <c r="M6" s="103" t="s">
        <v>11</v>
      </c>
      <c r="N6" s="103" t="s">
        <v>27</v>
      </c>
      <c r="O6" s="103" t="s">
        <v>13</v>
      </c>
    </row>
    <row r="7" spans="1:15" s="26" customFormat="1" ht="48" customHeight="1" x14ac:dyDescent="0.3">
      <c r="A7" s="119"/>
      <c r="B7" s="104"/>
      <c r="C7" s="104"/>
      <c r="D7" s="25" t="s">
        <v>14</v>
      </c>
      <c r="E7" s="25" t="s">
        <v>15</v>
      </c>
      <c r="F7" s="25" t="s">
        <v>16</v>
      </c>
      <c r="G7" s="25" t="s">
        <v>17</v>
      </c>
      <c r="H7" s="25" t="s">
        <v>18</v>
      </c>
      <c r="I7" s="25" t="s">
        <v>19</v>
      </c>
      <c r="J7" s="25" t="s">
        <v>20</v>
      </c>
      <c r="K7" s="104"/>
      <c r="L7" s="104"/>
      <c r="M7" s="104"/>
      <c r="N7" s="104"/>
      <c r="O7" s="104"/>
    </row>
    <row r="8" spans="1:15" s="24" customFormat="1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</sheetData>
  <mergeCells count="19">
    <mergeCell ref="D6:E6"/>
    <mergeCell ref="F6:J6"/>
    <mergeCell ref="A4:O4"/>
    <mergeCell ref="C6:C7"/>
    <mergeCell ref="B6:B7"/>
    <mergeCell ref="A6:A7"/>
    <mergeCell ref="K6:K7"/>
    <mergeCell ref="L6:L7"/>
    <mergeCell ref="M6:M7"/>
    <mergeCell ref="N6:N7"/>
    <mergeCell ref="O6:O7"/>
    <mergeCell ref="K2:L2"/>
    <mergeCell ref="M2:O2"/>
    <mergeCell ref="A1:O1"/>
    <mergeCell ref="A5:N5"/>
    <mergeCell ref="D2:E2"/>
    <mergeCell ref="F2:H2"/>
    <mergeCell ref="I2:J2"/>
    <mergeCell ref="A2:C2"/>
  </mergeCells>
  <pageMargins left="0.2" right="0.2" top="0.75" bottom="0.2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zoomScale="85" zoomScaleNormal="85" workbookViewId="0">
      <selection activeCell="A5" sqref="A5:A6"/>
    </sheetView>
  </sheetViews>
  <sheetFormatPr defaultColWidth="9.109375" defaultRowHeight="13.2" x14ac:dyDescent="0.3"/>
  <cols>
    <col min="1" max="1" width="6.6640625" style="2" customWidth="1"/>
    <col min="2" max="2" width="10" style="2" customWidth="1"/>
    <col min="3" max="3" width="14.6640625" style="2" customWidth="1"/>
    <col min="4" max="4" width="9" style="2" customWidth="1"/>
    <col min="5" max="5" width="9.6640625" style="2" customWidth="1"/>
    <col min="6" max="6" width="10.88671875" style="2" customWidth="1"/>
    <col min="7" max="7" width="11.33203125" style="2" customWidth="1"/>
    <col min="8" max="8" width="12.5546875" style="2" customWidth="1"/>
    <col min="9" max="9" width="12.33203125" style="2" customWidth="1"/>
    <col min="10" max="10" width="12" style="2" customWidth="1"/>
    <col min="11" max="11" width="10.6640625" style="2" customWidth="1"/>
    <col min="12" max="12" width="12.44140625" style="2" customWidth="1"/>
    <col min="13" max="13" width="13.88671875" style="2" customWidth="1"/>
    <col min="14" max="14" width="9.88671875" style="2" customWidth="1"/>
    <col min="15" max="15" width="12.5546875" style="2" customWidth="1"/>
    <col min="16" max="16" width="14.109375" style="2" customWidth="1"/>
    <col min="17" max="16384" width="9.109375" style="2"/>
  </cols>
  <sheetData>
    <row r="1" spans="1:16" s="12" customFormat="1" ht="29.25" customHeight="1" x14ac:dyDescent="0.3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s="48" customFormat="1" ht="27" customHeight="1" x14ac:dyDescent="0.3">
      <c r="A2" s="99" t="s">
        <v>0</v>
      </c>
      <c r="B2" s="99"/>
      <c r="C2" s="99"/>
      <c r="D2" s="93" t="s">
        <v>83</v>
      </c>
      <c r="E2" s="93"/>
      <c r="F2" s="93"/>
      <c r="G2" s="93"/>
      <c r="H2" s="99" t="s">
        <v>22</v>
      </c>
      <c r="I2" s="99"/>
      <c r="J2" s="99"/>
      <c r="K2" s="100">
        <v>44875</v>
      </c>
      <c r="L2" s="99"/>
      <c r="M2" s="99" t="s">
        <v>2</v>
      </c>
      <c r="N2" s="99"/>
      <c r="O2" s="100">
        <v>44875</v>
      </c>
      <c r="P2" s="99"/>
    </row>
    <row r="3" spans="1:16" s="13" customFormat="1" ht="30.75" customHeight="1" x14ac:dyDescent="0.3">
      <c r="A3" s="93" t="s">
        <v>68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s="12" customFormat="1" ht="24" customHeight="1" x14ac:dyDescent="0.3">
      <c r="P4" s="21" t="s">
        <v>21</v>
      </c>
    </row>
    <row r="5" spans="1:16" s="14" customFormat="1" ht="35.25" customHeight="1" x14ac:dyDescent="0.3">
      <c r="A5" s="94" t="s">
        <v>69</v>
      </c>
      <c r="B5" s="91" t="s">
        <v>5</v>
      </c>
      <c r="C5" s="91" t="s">
        <v>6</v>
      </c>
      <c r="D5" s="96" t="s">
        <v>7</v>
      </c>
      <c r="E5" s="97"/>
      <c r="F5" s="96" t="s">
        <v>8</v>
      </c>
      <c r="G5" s="98"/>
      <c r="H5" s="98"/>
      <c r="I5" s="98"/>
      <c r="J5" s="98"/>
      <c r="K5" s="97"/>
      <c r="L5" s="91" t="s">
        <v>9</v>
      </c>
      <c r="M5" s="91" t="s">
        <v>71</v>
      </c>
      <c r="N5" s="91" t="s">
        <v>11</v>
      </c>
      <c r="O5" s="91" t="s">
        <v>72</v>
      </c>
      <c r="P5" s="91" t="s">
        <v>13</v>
      </c>
    </row>
    <row r="6" spans="1:16" s="14" customFormat="1" ht="64.5" customHeight="1" x14ac:dyDescent="0.3">
      <c r="A6" s="95"/>
      <c r="B6" s="92"/>
      <c r="C6" s="92"/>
      <c r="D6" s="15" t="s">
        <v>14</v>
      </c>
      <c r="E6" s="15" t="s">
        <v>15</v>
      </c>
      <c r="F6" s="15" t="s">
        <v>16</v>
      </c>
      <c r="G6" s="15" t="s">
        <v>17</v>
      </c>
      <c r="H6" s="16" t="s">
        <v>73</v>
      </c>
      <c r="I6" s="15" t="s">
        <v>19</v>
      </c>
      <c r="J6" s="15" t="s">
        <v>20</v>
      </c>
      <c r="K6" s="15" t="s">
        <v>28</v>
      </c>
      <c r="L6" s="92"/>
      <c r="M6" s="92"/>
      <c r="N6" s="92"/>
      <c r="O6" s="92"/>
      <c r="P6" s="92"/>
    </row>
    <row r="7" spans="1:16" ht="30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30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30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ht="30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30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</sheetData>
  <mergeCells count="18">
    <mergeCell ref="A1:P1"/>
    <mergeCell ref="A2:C2"/>
    <mergeCell ref="D2:G2"/>
    <mergeCell ref="H2:J2"/>
    <mergeCell ref="K2:L2"/>
    <mergeCell ref="M2:N2"/>
    <mergeCell ref="O2:P2"/>
    <mergeCell ref="P5:P6"/>
    <mergeCell ref="A3:P3"/>
    <mergeCell ref="A5:A6"/>
    <mergeCell ref="B5:B6"/>
    <mergeCell ref="C5:C6"/>
    <mergeCell ref="D5:E5"/>
    <mergeCell ref="F5:K5"/>
    <mergeCell ref="L5:L6"/>
    <mergeCell ref="M5:M6"/>
    <mergeCell ref="N5:N6"/>
    <mergeCell ref="O5:O6"/>
  </mergeCells>
  <pageMargins left="0" right="0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"/>
  <sheetViews>
    <sheetView zoomScale="85" zoomScaleNormal="85" workbookViewId="0">
      <selection activeCell="A3" sqref="A3:O3"/>
    </sheetView>
  </sheetViews>
  <sheetFormatPr defaultColWidth="9.109375" defaultRowHeight="13.2" x14ac:dyDescent="0.3"/>
  <cols>
    <col min="1" max="1" width="6.6640625" style="2" customWidth="1"/>
    <col min="2" max="2" width="10" style="2" customWidth="1"/>
    <col min="3" max="3" width="14.6640625" style="2" customWidth="1"/>
    <col min="4" max="4" width="9" style="2" customWidth="1"/>
    <col min="5" max="5" width="9.6640625" style="2" customWidth="1"/>
    <col min="6" max="6" width="10.88671875" style="2" customWidth="1"/>
    <col min="7" max="7" width="11.33203125" style="2" customWidth="1"/>
    <col min="8" max="8" width="12.109375" style="2" bestFit="1" customWidth="1"/>
    <col min="9" max="9" width="11.5546875" style="2" customWidth="1"/>
    <col min="10" max="10" width="13.5546875" style="2" customWidth="1"/>
    <col min="11" max="11" width="12.6640625" style="2" customWidth="1"/>
    <col min="12" max="12" width="13.88671875" style="2" customWidth="1"/>
    <col min="13" max="13" width="12.5546875" style="2" customWidth="1"/>
    <col min="14" max="14" width="13.5546875" style="2" customWidth="1"/>
    <col min="15" max="15" width="16.33203125" style="2" customWidth="1"/>
    <col min="16" max="16384" width="9.109375" style="2"/>
  </cols>
  <sheetData>
    <row r="1" spans="1:15" s="12" customFormat="1" ht="29.25" customHeight="1" x14ac:dyDescent="0.3">
      <c r="A1" s="93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s="13" customFormat="1" ht="28.5" customHeight="1" x14ac:dyDescent="0.3">
      <c r="A2" s="101" t="s">
        <v>0</v>
      </c>
      <c r="B2" s="101"/>
      <c r="C2" s="101"/>
      <c r="D2" s="102" t="s">
        <v>23</v>
      </c>
      <c r="E2" s="102"/>
      <c r="F2" s="102"/>
      <c r="G2" s="102"/>
      <c r="H2" s="101" t="s">
        <v>22</v>
      </c>
      <c r="I2" s="101"/>
      <c r="J2" s="101"/>
      <c r="K2" s="18" t="s">
        <v>67</v>
      </c>
      <c r="M2" s="101" t="s">
        <v>2</v>
      </c>
      <c r="N2" s="101"/>
      <c r="O2" s="18" t="s">
        <v>75</v>
      </c>
    </row>
    <row r="3" spans="1:15" s="13" customFormat="1" ht="48.75" customHeight="1" x14ac:dyDescent="0.3">
      <c r="A3" s="93" t="s">
        <v>79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s="12" customFormat="1" ht="43.5" customHeight="1" x14ac:dyDescent="0.3">
      <c r="O4" s="21" t="s">
        <v>21</v>
      </c>
    </row>
    <row r="5" spans="1:15" s="14" customFormat="1" ht="35.25" customHeight="1" x14ac:dyDescent="0.3">
      <c r="A5" s="94" t="s">
        <v>69</v>
      </c>
      <c r="B5" s="91" t="s">
        <v>5</v>
      </c>
      <c r="C5" s="91" t="s">
        <v>6</v>
      </c>
      <c r="D5" s="96" t="s">
        <v>7</v>
      </c>
      <c r="E5" s="97"/>
      <c r="F5" s="96" t="s">
        <v>8</v>
      </c>
      <c r="G5" s="98"/>
      <c r="H5" s="98"/>
      <c r="I5" s="98"/>
      <c r="J5" s="97"/>
      <c r="K5" s="91" t="s">
        <v>9</v>
      </c>
      <c r="L5" s="91" t="s">
        <v>71</v>
      </c>
      <c r="M5" s="91" t="s">
        <v>11</v>
      </c>
      <c r="N5" s="91" t="s">
        <v>72</v>
      </c>
      <c r="O5" s="91" t="s">
        <v>13</v>
      </c>
    </row>
    <row r="6" spans="1:15" s="14" customFormat="1" ht="49.5" customHeight="1" x14ac:dyDescent="0.3">
      <c r="A6" s="95"/>
      <c r="B6" s="92"/>
      <c r="C6" s="92"/>
      <c r="D6" s="15" t="s">
        <v>14</v>
      </c>
      <c r="E6" s="15" t="s">
        <v>15</v>
      </c>
      <c r="F6" s="15" t="s">
        <v>16</v>
      </c>
      <c r="G6" s="15" t="s">
        <v>17</v>
      </c>
      <c r="H6" s="15" t="s">
        <v>19</v>
      </c>
      <c r="I6" s="15" t="s">
        <v>20</v>
      </c>
      <c r="J6" s="15" t="s">
        <v>28</v>
      </c>
      <c r="K6" s="92"/>
      <c r="L6" s="92"/>
      <c r="M6" s="92"/>
      <c r="N6" s="92"/>
      <c r="O6" s="92"/>
    </row>
    <row r="7" spans="1:15" ht="30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30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30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30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30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</sheetData>
  <mergeCells count="16">
    <mergeCell ref="A3:O3"/>
    <mergeCell ref="A1:O1"/>
    <mergeCell ref="A2:C2"/>
    <mergeCell ref="D2:G2"/>
    <mergeCell ref="H2:J2"/>
    <mergeCell ref="M2:N2"/>
    <mergeCell ref="L5:L6"/>
    <mergeCell ref="M5:M6"/>
    <mergeCell ref="N5:N6"/>
    <mergeCell ref="O5:O6"/>
    <mergeCell ref="A5:A6"/>
    <mergeCell ref="B5:B6"/>
    <mergeCell ref="C5:C6"/>
    <mergeCell ref="D5:E5"/>
    <mergeCell ref="F5:J5"/>
    <mergeCell ref="K5:K6"/>
  </mergeCells>
  <pageMargins left="0" right="0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6"/>
  <sheetViews>
    <sheetView zoomScale="85" zoomScaleNormal="85" workbookViewId="0">
      <selection activeCell="C7" sqref="C7:C8"/>
    </sheetView>
  </sheetViews>
  <sheetFormatPr defaultColWidth="9.109375" defaultRowHeight="13.2" x14ac:dyDescent="0.3"/>
  <cols>
    <col min="1" max="1" width="5.44140625" style="2" customWidth="1"/>
    <col min="2" max="2" width="29.88671875" style="2" customWidth="1"/>
    <col min="3" max="3" width="16.33203125" style="2" customWidth="1"/>
    <col min="4" max="4" width="9" style="2" customWidth="1"/>
    <col min="5" max="5" width="17.33203125" style="2" bestFit="1" customWidth="1"/>
    <col min="6" max="6" width="14.77734375" style="2" bestFit="1" customWidth="1"/>
    <col min="7" max="7" width="11.33203125" style="2" customWidth="1"/>
    <col min="8" max="8" width="14.77734375" style="2" bestFit="1" customWidth="1"/>
    <col min="9" max="9" width="12.33203125" style="2" customWidth="1"/>
    <col min="10" max="10" width="10.88671875" style="2" customWidth="1"/>
    <col min="11" max="11" width="10.6640625" style="2" customWidth="1"/>
    <col min="12" max="12" width="9.88671875" style="2" customWidth="1"/>
    <col min="13" max="13" width="13.88671875" style="2" customWidth="1"/>
    <col min="14" max="14" width="9.88671875" style="2" customWidth="1"/>
    <col min="15" max="15" width="12.5546875" style="2" customWidth="1"/>
    <col min="16" max="16" width="14.109375" style="2" customWidth="1"/>
    <col min="17" max="16384" width="9.109375" style="2"/>
  </cols>
  <sheetData>
    <row r="1" spans="1:16" s="12" customFormat="1" ht="15.6" x14ac:dyDescent="0.3">
      <c r="A1" s="93" t="s">
        <v>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s="13" customFormat="1" ht="15.6" x14ac:dyDescent="0.3">
      <c r="A2" s="101" t="s">
        <v>0</v>
      </c>
      <c r="B2" s="101"/>
      <c r="C2" s="101"/>
      <c r="D2" s="102" t="s">
        <v>83</v>
      </c>
      <c r="E2" s="102"/>
      <c r="F2" s="102"/>
      <c r="G2" s="102"/>
      <c r="H2" s="101" t="s">
        <v>22</v>
      </c>
      <c r="I2" s="101"/>
      <c r="J2" s="101"/>
      <c r="K2" s="101" t="s">
        <v>84</v>
      </c>
      <c r="L2" s="101"/>
      <c r="M2" s="101" t="s">
        <v>2</v>
      </c>
      <c r="N2" s="101"/>
      <c r="O2" s="101" t="s">
        <v>84</v>
      </c>
      <c r="P2" s="101"/>
    </row>
    <row r="3" spans="1:16" s="19" customFormat="1" ht="15.6" x14ac:dyDescent="0.3">
      <c r="A3" s="93" t="s">
        <v>77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s="12" customFormat="1" ht="15.6" x14ac:dyDescent="0.3">
      <c r="P4" s="21" t="s">
        <v>21</v>
      </c>
    </row>
    <row r="5" spans="1:16" s="14" customFormat="1" ht="15.6" x14ac:dyDescent="0.3">
      <c r="A5" s="94" t="s">
        <v>69</v>
      </c>
      <c r="B5" s="91" t="s">
        <v>5</v>
      </c>
      <c r="C5" s="91" t="s">
        <v>6</v>
      </c>
      <c r="D5" s="96" t="s">
        <v>7</v>
      </c>
      <c r="E5" s="97"/>
      <c r="F5" s="96" t="s">
        <v>8</v>
      </c>
      <c r="G5" s="98"/>
      <c r="H5" s="98"/>
      <c r="I5" s="98"/>
      <c r="J5" s="98"/>
      <c r="K5" s="97"/>
      <c r="L5" s="91" t="s">
        <v>70</v>
      </c>
      <c r="M5" s="91" t="s">
        <v>71</v>
      </c>
      <c r="N5" s="91" t="s">
        <v>11</v>
      </c>
      <c r="O5" s="91" t="s">
        <v>72</v>
      </c>
      <c r="P5" s="91" t="s">
        <v>13</v>
      </c>
    </row>
    <row r="6" spans="1:16" s="14" customFormat="1" ht="62.4" x14ac:dyDescent="0.3">
      <c r="A6" s="95"/>
      <c r="B6" s="92"/>
      <c r="C6" s="92"/>
      <c r="D6" s="15" t="s">
        <v>14</v>
      </c>
      <c r="E6" s="15" t="s">
        <v>15</v>
      </c>
      <c r="F6" s="15" t="s">
        <v>16</v>
      </c>
      <c r="G6" s="15" t="s">
        <v>17</v>
      </c>
      <c r="H6" s="16" t="s">
        <v>73</v>
      </c>
      <c r="I6" s="15" t="s">
        <v>19</v>
      </c>
      <c r="J6" s="15" t="s">
        <v>20</v>
      </c>
      <c r="K6" s="15" t="s">
        <v>28</v>
      </c>
      <c r="L6" s="92"/>
      <c r="M6" s="92"/>
      <c r="N6" s="92"/>
      <c r="O6" s="92"/>
      <c r="P6" s="92"/>
    </row>
    <row r="7" spans="1:16" s="41" customFormat="1" ht="26.4" customHeight="1" x14ac:dyDescent="0.3">
      <c r="A7" s="39">
        <v>1</v>
      </c>
      <c r="B7" s="40" t="s">
        <v>85</v>
      </c>
      <c r="C7" s="40"/>
      <c r="D7" s="40"/>
      <c r="E7" s="43">
        <v>8292773703.0799999</v>
      </c>
      <c r="F7" s="43">
        <f>E7</f>
        <v>8292773703.0799999</v>
      </c>
      <c r="G7" s="40" t="s">
        <v>87</v>
      </c>
      <c r="H7" s="43">
        <f>F7</f>
        <v>8292773703.0799999</v>
      </c>
      <c r="I7" s="42">
        <v>0</v>
      </c>
      <c r="J7" s="39" t="s">
        <v>81</v>
      </c>
      <c r="K7" s="45">
        <f>H7/H10</f>
        <v>0.63223251445993078</v>
      </c>
      <c r="L7" s="46">
        <v>0</v>
      </c>
      <c r="M7" s="46">
        <v>0</v>
      </c>
      <c r="N7" s="46">
        <v>0</v>
      </c>
      <c r="O7" s="46">
        <v>0</v>
      </c>
      <c r="P7" s="40"/>
    </row>
    <row r="8" spans="1:16" s="41" customFormat="1" ht="26.4" customHeight="1" x14ac:dyDescent="0.3">
      <c r="A8" s="39">
        <v>2</v>
      </c>
      <c r="B8" s="40" t="s">
        <v>86</v>
      </c>
      <c r="C8" s="40"/>
      <c r="D8" s="40"/>
      <c r="E8" s="43">
        <v>4823878024.5900002</v>
      </c>
      <c r="F8" s="43">
        <f>E8</f>
        <v>4823878024.5900002</v>
      </c>
      <c r="G8" s="40" t="s">
        <v>87</v>
      </c>
      <c r="H8" s="43">
        <f>F8</f>
        <v>4823878024.5900002</v>
      </c>
      <c r="I8" s="42">
        <v>0</v>
      </c>
      <c r="J8" s="39" t="s">
        <v>81</v>
      </c>
      <c r="K8" s="45">
        <f>H8/H10</f>
        <v>0.36776748554006916</v>
      </c>
      <c r="L8" s="46">
        <v>0</v>
      </c>
      <c r="M8" s="46">
        <v>0</v>
      </c>
      <c r="N8" s="46">
        <v>0</v>
      </c>
      <c r="O8" s="46">
        <v>0</v>
      </c>
      <c r="P8" s="40"/>
    </row>
    <row r="9" spans="1:16" ht="26.4" customHeight="1" x14ac:dyDescent="0.25">
      <c r="A9" s="17"/>
      <c r="B9" s="17"/>
      <c r="C9" s="17"/>
      <c r="D9" s="17"/>
      <c r="E9" s="44"/>
      <c r="F9" s="44"/>
      <c r="G9" s="17"/>
      <c r="H9" s="44"/>
      <c r="I9" s="17"/>
      <c r="J9" s="17"/>
      <c r="K9" s="17"/>
      <c r="L9" s="17"/>
      <c r="M9" s="17"/>
      <c r="N9" s="17"/>
      <c r="O9" s="17"/>
      <c r="P9" s="17"/>
    </row>
    <row r="10" spans="1:16" s="52" customFormat="1" ht="26.4" customHeight="1" x14ac:dyDescent="0.3">
      <c r="A10" s="50"/>
      <c r="B10" s="50"/>
      <c r="C10" s="50"/>
      <c r="D10" s="50"/>
      <c r="E10" s="75">
        <f>SUM(E7:E8)</f>
        <v>13116651727.67</v>
      </c>
      <c r="F10" s="51">
        <f>SUM(F7:F8)</f>
        <v>13116651727.67</v>
      </c>
      <c r="G10" s="50"/>
      <c r="H10" s="51">
        <f>SUM(H7:H8)</f>
        <v>13116651727.67</v>
      </c>
      <c r="I10" s="50"/>
      <c r="J10" s="50"/>
      <c r="K10" s="50"/>
      <c r="L10" s="50"/>
      <c r="M10" s="50"/>
      <c r="N10" s="50"/>
      <c r="O10" s="50"/>
      <c r="P10" s="50"/>
    </row>
    <row r="11" spans="1:16" ht="26.4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4" spans="1:16" x14ac:dyDescent="0.3">
      <c r="E14" s="77"/>
      <c r="F14" s="78"/>
      <c r="G14" s="78"/>
    </row>
    <row r="15" spans="1:16" x14ac:dyDescent="0.3">
      <c r="E15" s="77"/>
      <c r="F15" s="78"/>
      <c r="G15" s="78"/>
    </row>
    <row r="16" spans="1:16" x14ac:dyDescent="0.3">
      <c r="E16" s="38"/>
    </row>
  </sheetData>
  <mergeCells count="18">
    <mergeCell ref="A1:P1"/>
    <mergeCell ref="A2:C2"/>
    <mergeCell ref="D2:G2"/>
    <mergeCell ref="H2:J2"/>
    <mergeCell ref="K2:L2"/>
    <mergeCell ref="M2:N2"/>
    <mergeCell ref="O2:P2"/>
    <mergeCell ref="P5:P6"/>
    <mergeCell ref="A3:P3"/>
    <mergeCell ref="A5:A6"/>
    <mergeCell ref="B5:B6"/>
    <mergeCell ref="C5:C6"/>
    <mergeCell ref="D5:E5"/>
    <mergeCell ref="F5:K5"/>
    <mergeCell ref="L5:L6"/>
    <mergeCell ref="M5:M6"/>
    <mergeCell ref="N5:N6"/>
    <mergeCell ref="O5:O6"/>
  </mergeCells>
  <pageMargins left="0" right="0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4"/>
  <sheetViews>
    <sheetView zoomScale="85" zoomScaleNormal="85" workbookViewId="0">
      <selection activeCell="C7" sqref="C7:C12"/>
    </sheetView>
  </sheetViews>
  <sheetFormatPr defaultColWidth="9.109375" defaultRowHeight="13.2" x14ac:dyDescent="0.3"/>
  <cols>
    <col min="1" max="1" width="6.6640625" style="2" customWidth="1"/>
    <col min="2" max="2" width="25.77734375" style="2" bestFit="1" customWidth="1"/>
    <col min="3" max="3" width="14.6640625" style="2" customWidth="1"/>
    <col min="4" max="4" width="10.33203125" style="2" bestFit="1" customWidth="1"/>
    <col min="5" max="5" width="12.44140625" style="2" bestFit="1" customWidth="1"/>
    <col min="6" max="6" width="10.88671875" style="2" customWidth="1"/>
    <col min="7" max="7" width="13" style="2" customWidth="1"/>
    <col min="8" max="8" width="12.5546875" style="2" customWidth="1"/>
    <col min="9" max="9" width="11.5546875" style="2" customWidth="1"/>
    <col min="10" max="10" width="13.5546875" style="2" customWidth="1"/>
    <col min="11" max="11" width="12.88671875" style="2" customWidth="1"/>
    <col min="12" max="12" width="13.88671875" style="2" customWidth="1"/>
    <col min="13" max="13" width="11.44140625" style="2" customWidth="1"/>
    <col min="14" max="14" width="13.5546875" style="2" customWidth="1"/>
    <col min="15" max="15" width="16.33203125" style="2" customWidth="1"/>
    <col min="16" max="16384" width="9.109375" style="2"/>
  </cols>
  <sheetData>
    <row r="1" spans="1:15" s="12" customFormat="1" ht="29.25" customHeight="1" x14ac:dyDescent="0.3">
      <c r="A1" s="93" t="s">
        <v>78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s="48" customFormat="1" ht="28.5" customHeight="1" x14ac:dyDescent="0.3">
      <c r="A2" s="99" t="s">
        <v>0</v>
      </c>
      <c r="B2" s="99"/>
      <c r="C2" s="99"/>
      <c r="D2" s="93" t="s">
        <v>83</v>
      </c>
      <c r="E2" s="93"/>
      <c r="F2" s="93"/>
      <c r="G2" s="93"/>
      <c r="H2" s="99" t="s">
        <v>22</v>
      </c>
      <c r="I2" s="99"/>
      <c r="J2" s="99"/>
      <c r="K2" s="49">
        <v>44875</v>
      </c>
      <c r="M2" s="99" t="s">
        <v>2</v>
      </c>
      <c r="N2" s="99"/>
      <c r="O2" s="49">
        <v>44875</v>
      </c>
    </row>
    <row r="3" spans="1:15" s="13" customFormat="1" ht="38.4" customHeight="1" x14ac:dyDescent="0.3">
      <c r="A3" s="93" t="s">
        <v>43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s="12" customFormat="1" ht="27.6" customHeight="1" x14ac:dyDescent="0.3">
      <c r="O4" s="21" t="s">
        <v>21</v>
      </c>
    </row>
    <row r="5" spans="1:15" s="14" customFormat="1" ht="35.25" customHeight="1" x14ac:dyDescent="0.3">
      <c r="A5" s="94" t="s">
        <v>69</v>
      </c>
      <c r="B5" s="91" t="s">
        <v>5</v>
      </c>
      <c r="C5" s="91" t="s">
        <v>6</v>
      </c>
      <c r="D5" s="96" t="s">
        <v>7</v>
      </c>
      <c r="E5" s="97"/>
      <c r="F5" s="96" t="s">
        <v>8</v>
      </c>
      <c r="G5" s="98"/>
      <c r="H5" s="98"/>
      <c r="I5" s="98"/>
      <c r="J5" s="97"/>
      <c r="K5" s="91" t="s">
        <v>9</v>
      </c>
      <c r="L5" s="91" t="s">
        <v>71</v>
      </c>
      <c r="M5" s="91" t="s">
        <v>11</v>
      </c>
      <c r="N5" s="91" t="s">
        <v>72</v>
      </c>
      <c r="O5" s="91" t="s">
        <v>13</v>
      </c>
    </row>
    <row r="6" spans="1:15" s="14" customFormat="1" ht="57.75" customHeight="1" x14ac:dyDescent="0.3">
      <c r="A6" s="95"/>
      <c r="B6" s="92"/>
      <c r="C6" s="92"/>
      <c r="D6" s="15" t="s">
        <v>14</v>
      </c>
      <c r="E6" s="15" t="s">
        <v>15</v>
      </c>
      <c r="F6" s="15" t="s">
        <v>16</v>
      </c>
      <c r="G6" s="15" t="s">
        <v>17</v>
      </c>
      <c r="H6" s="15" t="s">
        <v>19</v>
      </c>
      <c r="I6" s="15" t="s">
        <v>20</v>
      </c>
      <c r="J6" s="15" t="s">
        <v>28</v>
      </c>
      <c r="K6" s="92"/>
      <c r="L6" s="92"/>
      <c r="M6" s="92"/>
      <c r="N6" s="92"/>
      <c r="O6" s="92"/>
    </row>
    <row r="7" spans="1:15" s="4" customFormat="1" ht="30" customHeight="1" x14ac:dyDescent="0.3">
      <c r="A7" s="39">
        <v>1</v>
      </c>
      <c r="B7" s="40" t="s">
        <v>94</v>
      </c>
      <c r="C7" s="39"/>
      <c r="D7" s="47">
        <v>44916</v>
      </c>
      <c r="E7" s="39">
        <v>16720033</v>
      </c>
      <c r="F7" s="67">
        <f t="shared" ref="F7:F12" si="0">E7</f>
        <v>16720033</v>
      </c>
      <c r="G7" s="39" t="s">
        <v>95</v>
      </c>
      <c r="H7" s="39" t="s">
        <v>90</v>
      </c>
      <c r="I7" s="39" t="s">
        <v>96</v>
      </c>
      <c r="J7" s="39">
        <v>0</v>
      </c>
      <c r="K7" s="39">
        <v>9</v>
      </c>
      <c r="L7" s="39" t="s">
        <v>97</v>
      </c>
      <c r="M7" s="39">
        <v>0</v>
      </c>
      <c r="N7" s="39">
        <v>0</v>
      </c>
      <c r="O7" s="39"/>
    </row>
    <row r="8" spans="1:15" s="4" customFormat="1" ht="30" customHeight="1" x14ac:dyDescent="0.3">
      <c r="A8" s="39">
        <v>2</v>
      </c>
      <c r="B8" s="40" t="s">
        <v>98</v>
      </c>
      <c r="C8" s="39"/>
      <c r="D8" s="47">
        <v>44916</v>
      </c>
      <c r="E8" s="39">
        <v>12685083</v>
      </c>
      <c r="F8" s="67">
        <f t="shared" si="0"/>
        <v>12685083</v>
      </c>
      <c r="G8" s="39" t="s">
        <v>95</v>
      </c>
      <c r="H8" s="39" t="s">
        <v>90</v>
      </c>
      <c r="I8" s="39" t="s">
        <v>96</v>
      </c>
      <c r="J8" s="39">
        <v>0</v>
      </c>
      <c r="K8" s="39">
        <v>9</v>
      </c>
      <c r="L8" s="39" t="s">
        <v>97</v>
      </c>
      <c r="M8" s="39">
        <v>0</v>
      </c>
      <c r="N8" s="39">
        <v>0</v>
      </c>
      <c r="O8" s="39"/>
    </row>
    <row r="9" spans="1:15" s="4" customFormat="1" ht="30" customHeight="1" x14ac:dyDescent="0.3">
      <c r="A9" s="39">
        <v>3</v>
      </c>
      <c r="B9" s="40" t="s">
        <v>99</v>
      </c>
      <c r="C9" s="39"/>
      <c r="D9" s="47">
        <v>44928</v>
      </c>
      <c r="E9" s="39">
        <v>54789151.32</v>
      </c>
      <c r="F9" s="67">
        <f t="shared" si="0"/>
        <v>54789151.32</v>
      </c>
      <c r="G9" s="39" t="s">
        <v>95</v>
      </c>
      <c r="H9" s="39" t="s">
        <v>90</v>
      </c>
      <c r="I9" s="39" t="s">
        <v>96</v>
      </c>
      <c r="J9" s="39">
        <v>0</v>
      </c>
      <c r="K9" s="39">
        <v>9</v>
      </c>
      <c r="L9" s="39" t="s">
        <v>97</v>
      </c>
      <c r="M9" s="39">
        <v>0</v>
      </c>
      <c r="N9" s="39">
        <v>0</v>
      </c>
      <c r="O9" s="39"/>
    </row>
    <row r="10" spans="1:15" s="4" customFormat="1" ht="30" customHeight="1" x14ac:dyDescent="0.3">
      <c r="A10" s="39">
        <v>4</v>
      </c>
      <c r="B10" s="40" t="s">
        <v>101</v>
      </c>
      <c r="C10" s="39"/>
      <c r="D10" s="47">
        <v>44916</v>
      </c>
      <c r="E10" s="39">
        <v>17783593</v>
      </c>
      <c r="F10" s="67">
        <f t="shared" si="0"/>
        <v>17783593</v>
      </c>
      <c r="G10" s="39" t="s">
        <v>95</v>
      </c>
      <c r="H10" s="39" t="s">
        <v>90</v>
      </c>
      <c r="I10" s="39" t="s">
        <v>96</v>
      </c>
      <c r="J10" s="39">
        <v>0</v>
      </c>
      <c r="K10" s="39">
        <v>9</v>
      </c>
      <c r="L10" s="39" t="s">
        <v>97</v>
      </c>
      <c r="M10" s="39">
        <v>0</v>
      </c>
      <c r="N10" s="39">
        <v>0</v>
      </c>
      <c r="O10" s="39"/>
    </row>
    <row r="11" spans="1:15" s="4" customFormat="1" ht="30" customHeight="1" x14ac:dyDescent="0.3">
      <c r="A11" s="39">
        <v>5</v>
      </c>
      <c r="B11" s="40" t="s">
        <v>100</v>
      </c>
      <c r="C11" s="39"/>
      <c r="D11" s="47">
        <v>44916</v>
      </c>
      <c r="E11" s="39">
        <v>17580960</v>
      </c>
      <c r="F11" s="67">
        <f t="shared" si="0"/>
        <v>17580960</v>
      </c>
      <c r="G11" s="39" t="s">
        <v>95</v>
      </c>
      <c r="H11" s="39" t="s">
        <v>90</v>
      </c>
      <c r="I11" s="39" t="s">
        <v>96</v>
      </c>
      <c r="J11" s="39">
        <v>0</v>
      </c>
      <c r="K11" s="39">
        <v>9</v>
      </c>
      <c r="L11" s="39" t="s">
        <v>97</v>
      </c>
      <c r="M11" s="39">
        <v>0</v>
      </c>
      <c r="N11" s="39">
        <v>0</v>
      </c>
      <c r="O11" s="39"/>
    </row>
    <row r="12" spans="1:15" s="4" customFormat="1" ht="30" customHeight="1" x14ac:dyDescent="0.3">
      <c r="A12" s="39">
        <v>6</v>
      </c>
      <c r="B12" s="40" t="s">
        <v>102</v>
      </c>
      <c r="C12" s="39"/>
      <c r="D12" s="47">
        <v>44916</v>
      </c>
      <c r="E12" s="39">
        <v>2738237</v>
      </c>
      <c r="F12" s="67">
        <f t="shared" si="0"/>
        <v>2738237</v>
      </c>
      <c r="G12" s="39" t="s">
        <v>95</v>
      </c>
      <c r="H12" s="39" t="s">
        <v>90</v>
      </c>
      <c r="I12" s="39" t="s">
        <v>96</v>
      </c>
      <c r="J12" s="39">
        <v>0</v>
      </c>
      <c r="K12" s="39">
        <v>9</v>
      </c>
      <c r="L12" s="39" t="s">
        <v>97</v>
      </c>
      <c r="M12" s="39">
        <v>0</v>
      </c>
      <c r="N12" s="39">
        <v>0</v>
      </c>
      <c r="O12" s="39"/>
    </row>
    <row r="13" spans="1:15" s="4" customFormat="1" ht="30" customHeight="1" x14ac:dyDescent="0.3">
      <c r="A13" s="39">
        <v>7</v>
      </c>
      <c r="B13" s="40" t="s">
        <v>113</v>
      </c>
      <c r="C13" s="39"/>
      <c r="D13" s="47">
        <v>44916</v>
      </c>
      <c r="E13" s="39">
        <v>27971485</v>
      </c>
      <c r="F13" s="67">
        <f t="shared" ref="F13" si="1">E13</f>
        <v>27971485</v>
      </c>
      <c r="G13" s="39" t="s">
        <v>95</v>
      </c>
      <c r="H13" s="39" t="s">
        <v>90</v>
      </c>
      <c r="I13" s="39" t="s">
        <v>96</v>
      </c>
      <c r="J13" s="39">
        <v>0</v>
      </c>
      <c r="K13" s="39">
        <v>9</v>
      </c>
      <c r="L13" s="39" t="s">
        <v>97</v>
      </c>
      <c r="M13" s="39">
        <v>0</v>
      </c>
      <c r="N13" s="39">
        <v>0</v>
      </c>
      <c r="O13" s="39"/>
    </row>
    <row r="14" spans="1:15" s="54" customFormat="1" ht="30" customHeight="1" x14ac:dyDescent="0.25">
      <c r="A14" s="68"/>
      <c r="B14" s="68"/>
      <c r="C14" s="68"/>
      <c r="D14" s="68"/>
      <c r="E14" s="69">
        <f>SUM(E7:E13)</f>
        <v>150268542.31999999</v>
      </c>
      <c r="F14" s="69">
        <f>SUM(F7:F13)</f>
        <v>150268542.31999999</v>
      </c>
      <c r="G14" s="68"/>
      <c r="H14" s="68"/>
      <c r="I14" s="68"/>
      <c r="J14" s="68"/>
      <c r="K14" s="68"/>
      <c r="L14" s="68"/>
      <c r="M14" s="68"/>
      <c r="N14" s="68"/>
      <c r="O14" s="68"/>
    </row>
  </sheetData>
  <mergeCells count="16">
    <mergeCell ref="A3:O3"/>
    <mergeCell ref="A1:O1"/>
    <mergeCell ref="A2:C2"/>
    <mergeCell ref="D2:G2"/>
    <mergeCell ref="H2:J2"/>
    <mergeCell ref="M2:N2"/>
    <mergeCell ref="L5:L6"/>
    <mergeCell ref="M5:M6"/>
    <mergeCell ref="N5:N6"/>
    <mergeCell ref="O5:O6"/>
    <mergeCell ref="A5:A6"/>
    <mergeCell ref="B5:B6"/>
    <mergeCell ref="C5:C6"/>
    <mergeCell ref="D5:E5"/>
    <mergeCell ref="F5:J5"/>
    <mergeCell ref="K5:K6"/>
  </mergeCells>
  <pageMargins left="0" right="0" top="0.74803149606299213" bottom="0.74803149606299213" header="0.31496062992125984" footer="0.31496062992125984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3"/>
  <sheetViews>
    <sheetView zoomScaleNormal="100" workbookViewId="0">
      <selection activeCell="K2" sqref="K2:L2"/>
    </sheetView>
  </sheetViews>
  <sheetFormatPr defaultColWidth="9.109375" defaultRowHeight="13.8" x14ac:dyDescent="0.25"/>
  <cols>
    <col min="1" max="1" width="4.6640625" style="22" customWidth="1"/>
    <col min="2" max="2" width="14.6640625" style="22" customWidth="1"/>
    <col min="3" max="3" width="6" style="22" customWidth="1"/>
    <col min="4" max="4" width="12.6640625" style="22" customWidth="1"/>
    <col min="5" max="5" width="7.44140625" style="22" customWidth="1"/>
    <col min="6" max="6" width="8" style="22" customWidth="1"/>
    <col min="7" max="7" width="9.88671875" style="22" customWidth="1"/>
    <col min="8" max="8" width="10.5546875" style="22" customWidth="1"/>
    <col min="9" max="9" width="11" style="22" customWidth="1"/>
    <col min="10" max="10" width="14" style="22" customWidth="1"/>
    <col min="11" max="11" width="10.6640625" style="22" customWidth="1"/>
    <col min="12" max="12" width="12" style="22" customWidth="1"/>
    <col min="13" max="13" width="11.88671875" style="22" customWidth="1"/>
    <col min="14" max="14" width="11.109375" style="22" customWidth="1"/>
    <col min="15" max="15" width="15.44140625" style="22" bestFit="1" customWidth="1"/>
    <col min="16" max="16384" width="9.109375" style="22"/>
  </cols>
  <sheetData>
    <row r="1" spans="1:15" x14ac:dyDescent="0.25">
      <c r="A1" s="112" t="s">
        <v>40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ht="18.75" customHeight="1" x14ac:dyDescent="0.25">
      <c r="A2" s="112" t="s">
        <v>0</v>
      </c>
      <c r="B2" s="112"/>
      <c r="C2" s="112"/>
      <c r="D2" s="112"/>
      <c r="E2" s="112" t="s">
        <v>23</v>
      </c>
      <c r="F2" s="112"/>
      <c r="G2" s="112" t="s">
        <v>22</v>
      </c>
      <c r="H2" s="112"/>
      <c r="I2" s="112"/>
      <c r="J2" s="20" t="s">
        <v>39</v>
      </c>
      <c r="K2" s="112" t="s">
        <v>2</v>
      </c>
      <c r="L2" s="112"/>
      <c r="M2" s="113" t="s">
        <v>23</v>
      </c>
      <c r="N2" s="113"/>
      <c r="O2" s="113"/>
    </row>
    <row r="3" spans="1:15" ht="10.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3.75" customHeight="1" x14ac:dyDescent="0.25">
      <c r="A4" s="105" t="s">
        <v>41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.75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21" t="s">
        <v>21</v>
      </c>
    </row>
    <row r="6" spans="1:15" s="24" customFormat="1" ht="27.75" customHeight="1" x14ac:dyDescent="0.3">
      <c r="A6" s="103" t="s">
        <v>4</v>
      </c>
      <c r="B6" s="103" t="s">
        <v>37</v>
      </c>
      <c r="C6" s="103" t="s">
        <v>42</v>
      </c>
      <c r="D6" s="103" t="s">
        <v>6</v>
      </c>
      <c r="E6" s="107" t="s">
        <v>7</v>
      </c>
      <c r="F6" s="108"/>
      <c r="G6" s="109" t="s">
        <v>8</v>
      </c>
      <c r="H6" s="110"/>
      <c r="I6" s="110"/>
      <c r="J6" s="111"/>
      <c r="K6" s="103" t="s">
        <v>9</v>
      </c>
      <c r="L6" s="103" t="s">
        <v>10</v>
      </c>
      <c r="M6" s="103" t="s">
        <v>12</v>
      </c>
      <c r="N6" s="103" t="s">
        <v>11</v>
      </c>
      <c r="O6" s="103" t="s">
        <v>13</v>
      </c>
    </row>
    <row r="7" spans="1:15" s="26" customFormat="1" ht="47.25" customHeight="1" x14ac:dyDescent="0.3">
      <c r="A7" s="104"/>
      <c r="B7" s="104"/>
      <c r="C7" s="104"/>
      <c r="D7" s="104"/>
      <c r="E7" s="25" t="s">
        <v>14</v>
      </c>
      <c r="F7" s="25" t="s">
        <v>15</v>
      </c>
      <c r="G7" s="25" t="s">
        <v>16</v>
      </c>
      <c r="H7" s="25" t="s">
        <v>17</v>
      </c>
      <c r="I7" s="25" t="s">
        <v>20</v>
      </c>
      <c r="J7" s="25" t="s">
        <v>31</v>
      </c>
      <c r="K7" s="104"/>
      <c r="L7" s="104"/>
      <c r="M7" s="104"/>
      <c r="N7" s="104"/>
      <c r="O7" s="104"/>
    </row>
    <row r="8" spans="1:15" s="24" customFormat="1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</sheetData>
  <mergeCells count="19">
    <mergeCell ref="A1:O1"/>
    <mergeCell ref="A2:D2"/>
    <mergeCell ref="E2:F2"/>
    <mergeCell ref="G2:I2"/>
    <mergeCell ref="K2:L2"/>
    <mergeCell ref="M2:O2"/>
    <mergeCell ref="M6:M7"/>
    <mergeCell ref="N6:N7"/>
    <mergeCell ref="O6:O7"/>
    <mergeCell ref="A4:O4"/>
    <mergeCell ref="A5:N5"/>
    <mergeCell ref="A6:A7"/>
    <mergeCell ref="B6:B7"/>
    <mergeCell ref="C6:C7"/>
    <mergeCell ref="D6:D7"/>
    <mergeCell ref="E6:F6"/>
    <mergeCell ref="G6:J6"/>
    <mergeCell ref="K6:K7"/>
    <mergeCell ref="L6:L7"/>
  </mergeCells>
  <pageMargins left="0.2" right="0.2" top="0.75" bottom="0.25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zoomScaleNormal="100" workbookViewId="0">
      <selection activeCell="K2" sqref="K2:L2"/>
    </sheetView>
  </sheetViews>
  <sheetFormatPr defaultColWidth="9.109375" defaultRowHeight="13.8" x14ac:dyDescent="0.25"/>
  <cols>
    <col min="1" max="1" width="3.6640625" style="22" customWidth="1"/>
    <col min="2" max="2" width="14.6640625" style="22" customWidth="1"/>
    <col min="3" max="3" width="6" style="22" customWidth="1"/>
    <col min="4" max="4" width="12.6640625" style="22" customWidth="1"/>
    <col min="5" max="5" width="7.44140625" style="22" customWidth="1"/>
    <col min="6" max="6" width="8" style="22" customWidth="1"/>
    <col min="7" max="7" width="9.88671875" style="22" customWidth="1"/>
    <col min="8" max="8" width="10.5546875" style="22" customWidth="1"/>
    <col min="9" max="9" width="11" style="22" customWidth="1"/>
    <col min="10" max="10" width="14" style="22" customWidth="1"/>
    <col min="11" max="11" width="10.6640625" style="22" customWidth="1"/>
    <col min="12" max="12" width="12" style="22" customWidth="1"/>
    <col min="13" max="13" width="11.88671875" style="22" customWidth="1"/>
    <col min="14" max="14" width="11.109375" style="22" customWidth="1"/>
    <col min="15" max="15" width="15.44140625" style="22" bestFit="1" customWidth="1"/>
    <col min="16" max="16384" width="9.109375" style="22"/>
  </cols>
  <sheetData>
    <row r="1" spans="1:15" x14ac:dyDescent="0.25">
      <c r="A1" s="112" t="s">
        <v>35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ht="18.75" customHeight="1" x14ac:dyDescent="0.25">
      <c r="A2" s="112" t="s">
        <v>0</v>
      </c>
      <c r="B2" s="112"/>
      <c r="C2" s="112"/>
      <c r="D2" s="112"/>
      <c r="E2" s="112" t="s">
        <v>23</v>
      </c>
      <c r="F2" s="112"/>
      <c r="G2" s="112" t="s">
        <v>22</v>
      </c>
      <c r="H2" s="112"/>
      <c r="I2" s="112"/>
      <c r="J2" s="20" t="s">
        <v>39</v>
      </c>
      <c r="K2" s="112" t="s">
        <v>2</v>
      </c>
      <c r="L2" s="112"/>
      <c r="M2" s="113" t="s">
        <v>23</v>
      </c>
      <c r="N2" s="112"/>
      <c r="O2" s="112"/>
    </row>
    <row r="3" spans="1:15" ht="10.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5.25" customHeight="1" x14ac:dyDescent="0.25">
      <c r="A4" s="105" t="s">
        <v>36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21" t="s">
        <v>21</v>
      </c>
    </row>
    <row r="6" spans="1:15" s="24" customFormat="1" ht="27.75" customHeight="1" x14ac:dyDescent="0.3">
      <c r="A6" s="114" t="s">
        <v>4</v>
      </c>
      <c r="B6" s="114" t="s">
        <v>37</v>
      </c>
      <c r="C6" s="103" t="s">
        <v>38</v>
      </c>
      <c r="D6" s="114" t="s">
        <v>6</v>
      </c>
      <c r="E6" s="114" t="s">
        <v>7</v>
      </c>
      <c r="F6" s="114"/>
      <c r="G6" s="109" t="s">
        <v>8</v>
      </c>
      <c r="H6" s="110"/>
      <c r="I6" s="110"/>
      <c r="J6" s="111"/>
      <c r="K6" s="114" t="s">
        <v>9</v>
      </c>
      <c r="L6" s="114" t="s">
        <v>10</v>
      </c>
      <c r="M6" s="114" t="s">
        <v>12</v>
      </c>
      <c r="N6" s="114" t="s">
        <v>11</v>
      </c>
      <c r="O6" s="114" t="s">
        <v>13</v>
      </c>
    </row>
    <row r="7" spans="1:15" s="26" customFormat="1" ht="48.75" customHeight="1" x14ac:dyDescent="0.3">
      <c r="A7" s="114"/>
      <c r="B7" s="114"/>
      <c r="C7" s="104"/>
      <c r="D7" s="114"/>
      <c r="E7" s="25" t="s">
        <v>14</v>
      </c>
      <c r="F7" s="25" t="s">
        <v>15</v>
      </c>
      <c r="G7" s="25" t="s">
        <v>16</v>
      </c>
      <c r="H7" s="25" t="s">
        <v>17</v>
      </c>
      <c r="I7" s="25" t="s">
        <v>20</v>
      </c>
      <c r="J7" s="25" t="s">
        <v>31</v>
      </c>
      <c r="K7" s="114"/>
      <c r="L7" s="114"/>
      <c r="M7" s="114"/>
      <c r="N7" s="114"/>
      <c r="O7" s="114"/>
    </row>
    <row r="8" spans="1:15" s="24" customFormat="1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</sheetData>
  <mergeCells count="19">
    <mergeCell ref="A1:O1"/>
    <mergeCell ref="A2:D2"/>
    <mergeCell ref="E2:F2"/>
    <mergeCell ref="K2:L2"/>
    <mergeCell ref="M2:O2"/>
    <mergeCell ref="N6:N7"/>
    <mergeCell ref="O6:O7"/>
    <mergeCell ref="C6:C7"/>
    <mergeCell ref="G2:I2"/>
    <mergeCell ref="A4:O4"/>
    <mergeCell ref="A5:N5"/>
    <mergeCell ref="A6:A7"/>
    <mergeCell ref="B6:B7"/>
    <mergeCell ref="D6:D7"/>
    <mergeCell ref="E6:F6"/>
    <mergeCell ref="G6:J6"/>
    <mergeCell ref="K6:K7"/>
    <mergeCell ref="L6:L7"/>
    <mergeCell ref="M6:M7"/>
  </mergeCells>
  <pageMargins left="0.2" right="0.2" top="0.75" bottom="0.25" header="0.3" footer="0.3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3"/>
  <sheetViews>
    <sheetView zoomScaleNormal="100" workbookViewId="0">
      <selection activeCell="F11" sqref="F11"/>
    </sheetView>
  </sheetViews>
  <sheetFormatPr defaultColWidth="9.109375" defaultRowHeight="13.8" x14ac:dyDescent="0.25"/>
  <cols>
    <col min="1" max="1" width="4.33203125" style="22" customWidth="1"/>
    <col min="2" max="2" width="106.33203125" style="22" bestFit="1" customWidth="1"/>
    <col min="3" max="3" width="7" style="22" customWidth="1"/>
    <col min="4" max="4" width="7.109375" style="22" customWidth="1"/>
    <col min="5" max="5" width="10.109375" style="22" bestFit="1" customWidth="1"/>
    <col min="6" max="7" width="13.6640625" style="22" bestFit="1" customWidth="1"/>
    <col min="8" max="8" width="10.5546875" style="22" customWidth="1"/>
    <col min="9" max="9" width="12" style="22" customWidth="1"/>
    <col min="10" max="10" width="11" style="22" customWidth="1"/>
    <col min="11" max="11" width="9.44140625" style="22" customWidth="1"/>
    <col min="12" max="12" width="12.6640625" style="22" customWidth="1"/>
    <col min="13" max="13" width="11" style="22" customWidth="1"/>
    <col min="14" max="14" width="13.6640625" style="22" customWidth="1"/>
    <col min="15" max="15" width="10.5546875" style="22" customWidth="1"/>
    <col min="16" max="16" width="12.44140625" style="22" customWidth="1"/>
    <col min="17" max="17" width="12.5546875" style="22" customWidth="1"/>
    <col min="18" max="16384" width="9.109375" style="22"/>
  </cols>
  <sheetData>
    <row r="1" spans="1:17" x14ac:dyDescent="0.25">
      <c r="A1" s="112" t="s">
        <v>29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ht="18.75" customHeight="1" x14ac:dyDescent="0.25">
      <c r="A2" s="112" t="s">
        <v>0</v>
      </c>
      <c r="B2" s="112"/>
      <c r="C2" s="112"/>
      <c r="D2" s="112"/>
      <c r="E2" s="112"/>
      <c r="F2" s="112" t="s">
        <v>83</v>
      </c>
      <c r="G2" s="112"/>
      <c r="H2" s="112"/>
      <c r="I2" s="112" t="s">
        <v>22</v>
      </c>
      <c r="J2" s="112"/>
      <c r="K2" s="112"/>
      <c r="L2" s="112" t="s">
        <v>84</v>
      </c>
      <c r="M2" s="112"/>
      <c r="N2" s="112" t="s">
        <v>2</v>
      </c>
      <c r="O2" s="112"/>
      <c r="P2" s="113" t="s">
        <v>84</v>
      </c>
      <c r="Q2" s="113"/>
    </row>
    <row r="3" spans="1:17" ht="10.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30" customHeight="1" x14ac:dyDescent="0.25">
      <c r="A4" s="105" t="s">
        <v>30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31" t="s">
        <v>21</v>
      </c>
    </row>
    <row r="6" spans="1:17" s="24" customFormat="1" ht="27.75" customHeight="1" x14ac:dyDescent="0.3">
      <c r="A6" s="114" t="s">
        <v>4</v>
      </c>
      <c r="B6" s="107" t="s">
        <v>32</v>
      </c>
      <c r="C6" s="115"/>
      <c r="D6" s="108"/>
      <c r="E6" s="114" t="s">
        <v>7</v>
      </c>
      <c r="F6" s="114"/>
      <c r="G6" s="109" t="s">
        <v>8</v>
      </c>
      <c r="H6" s="110"/>
      <c r="I6" s="110"/>
      <c r="J6" s="110"/>
      <c r="K6" s="110"/>
      <c r="L6" s="111"/>
      <c r="M6" s="114" t="s">
        <v>9</v>
      </c>
      <c r="N6" s="114" t="s">
        <v>10</v>
      </c>
      <c r="O6" s="114" t="s">
        <v>11</v>
      </c>
      <c r="P6" s="114" t="s">
        <v>12</v>
      </c>
      <c r="Q6" s="114" t="s">
        <v>13</v>
      </c>
    </row>
    <row r="7" spans="1:17" s="26" customFormat="1" ht="63" customHeight="1" x14ac:dyDescent="0.3">
      <c r="A7" s="114"/>
      <c r="B7" s="29" t="s">
        <v>33</v>
      </c>
      <c r="C7" s="29" t="s">
        <v>34</v>
      </c>
      <c r="D7" s="29" t="s">
        <v>6</v>
      </c>
      <c r="E7" s="25" t="s">
        <v>14</v>
      </c>
      <c r="F7" s="25" t="s">
        <v>15</v>
      </c>
      <c r="G7" s="25" t="s">
        <v>16</v>
      </c>
      <c r="H7" s="25" t="s">
        <v>17</v>
      </c>
      <c r="I7" s="25" t="s">
        <v>18</v>
      </c>
      <c r="J7" s="25" t="s">
        <v>19</v>
      </c>
      <c r="K7" s="25" t="s">
        <v>20</v>
      </c>
      <c r="L7" s="25" t="s">
        <v>31</v>
      </c>
      <c r="M7" s="114"/>
      <c r="N7" s="114"/>
      <c r="O7" s="114"/>
      <c r="P7" s="114"/>
      <c r="Q7" s="114"/>
    </row>
    <row r="8" spans="1:17" s="24" customFormat="1" x14ac:dyDescent="0.3">
      <c r="A8" s="70">
        <v>1</v>
      </c>
      <c r="B8" s="27" t="s">
        <v>106</v>
      </c>
      <c r="C8" s="27" t="s">
        <v>104</v>
      </c>
      <c r="D8" s="27"/>
      <c r="E8" s="27" t="s">
        <v>105</v>
      </c>
      <c r="F8" s="79">
        <v>632494</v>
      </c>
      <c r="G8" s="72">
        <f>F8</f>
        <v>632494</v>
      </c>
      <c r="H8" s="27" t="s">
        <v>107</v>
      </c>
      <c r="I8" s="70">
        <v>0</v>
      </c>
      <c r="J8" s="70">
        <v>0</v>
      </c>
      <c r="K8" s="70" t="s">
        <v>90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27"/>
    </row>
    <row r="9" spans="1:17" x14ac:dyDescent="0.25">
      <c r="A9" s="71">
        <v>2</v>
      </c>
      <c r="B9" s="28" t="s">
        <v>108</v>
      </c>
      <c r="C9" s="28" t="s">
        <v>109</v>
      </c>
      <c r="D9" s="28"/>
      <c r="E9" s="28" t="s">
        <v>110</v>
      </c>
      <c r="F9" s="80">
        <v>6748979</v>
      </c>
      <c r="G9" s="73">
        <f>F9</f>
        <v>6748979</v>
      </c>
      <c r="H9" s="28" t="s">
        <v>111</v>
      </c>
      <c r="I9" s="70">
        <v>0</v>
      </c>
      <c r="J9" s="70">
        <v>0</v>
      </c>
      <c r="K9" s="70" t="s">
        <v>90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28"/>
    </row>
    <row r="10" spans="1:17" x14ac:dyDescent="0.25">
      <c r="A10" s="71">
        <v>3</v>
      </c>
      <c r="B10" s="28" t="s">
        <v>114</v>
      </c>
      <c r="C10" s="28"/>
      <c r="D10" s="28"/>
      <c r="E10" s="28" t="s">
        <v>110</v>
      </c>
      <c r="F10" s="81">
        <v>250000000</v>
      </c>
      <c r="G10" s="81">
        <v>250000000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x14ac:dyDescent="0.25">
      <c r="A11" s="71">
        <v>4</v>
      </c>
      <c r="B11" s="28" t="s">
        <v>115</v>
      </c>
      <c r="C11" s="28"/>
      <c r="D11" s="28"/>
      <c r="E11" s="28" t="s">
        <v>110</v>
      </c>
      <c r="F11" s="81">
        <v>1931848801</v>
      </c>
      <c r="G11" s="81">
        <v>1934848801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7" x14ac:dyDescent="0.25">
      <c r="A12" s="71"/>
      <c r="B12" s="28"/>
      <c r="C12" s="28"/>
      <c r="D12" s="28"/>
      <c r="E12" s="28"/>
      <c r="F12" s="81">
        <f>SUM(F8:F11)</f>
        <v>2189230274</v>
      </c>
      <c r="G12" s="81">
        <f>SUM(G8:G11)</f>
        <v>2192230274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</sheetData>
  <mergeCells count="18">
    <mergeCell ref="P2:Q2"/>
    <mergeCell ref="L2:M2"/>
    <mergeCell ref="I2:K2"/>
    <mergeCell ref="N2:O2"/>
    <mergeCell ref="A1:Q1"/>
    <mergeCell ref="A2:E2"/>
    <mergeCell ref="F2:H2"/>
    <mergeCell ref="P6:P7"/>
    <mergeCell ref="Q6:Q7"/>
    <mergeCell ref="B6:D6"/>
    <mergeCell ref="A4:Q4"/>
    <mergeCell ref="A5:P5"/>
    <mergeCell ref="A6:A7"/>
    <mergeCell ref="E6:F6"/>
    <mergeCell ref="G6:L6"/>
    <mergeCell ref="M6:M7"/>
    <mergeCell ref="N6:N7"/>
    <mergeCell ref="O6:O7"/>
  </mergeCells>
  <pageMargins left="0" right="0" top="0.74803149606299213" bottom="0.23622047244094491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4"/>
  <sheetViews>
    <sheetView zoomScaleNormal="100" workbookViewId="0">
      <selection activeCell="C8" sqref="C8:C11"/>
    </sheetView>
  </sheetViews>
  <sheetFormatPr defaultColWidth="9.109375" defaultRowHeight="13.8" x14ac:dyDescent="0.25"/>
  <cols>
    <col min="1" max="1" width="3.6640625" style="34" customWidth="1"/>
    <col min="2" max="2" width="19.44140625" style="34" customWidth="1"/>
    <col min="3" max="3" width="11.33203125" style="34" customWidth="1"/>
    <col min="4" max="4" width="10.33203125" style="34" bestFit="1" customWidth="1"/>
    <col min="5" max="5" width="12.77734375" style="34" bestFit="1" customWidth="1"/>
    <col min="6" max="6" width="10.21875" style="34" bestFit="1" customWidth="1"/>
    <col min="7" max="7" width="10.5546875" style="34" customWidth="1"/>
    <col min="8" max="8" width="16.109375" style="34" customWidth="1"/>
    <col min="9" max="9" width="11.5546875" style="34" customWidth="1"/>
    <col min="10" max="10" width="10" style="34" customWidth="1"/>
    <col min="11" max="11" width="9.5546875" style="34" customWidth="1"/>
    <col min="12" max="12" width="9.33203125" style="34" customWidth="1"/>
    <col min="13" max="13" width="12" style="34" customWidth="1"/>
    <col min="14" max="14" width="9.33203125" style="34" customWidth="1"/>
    <col min="15" max="15" width="12.109375" style="34" customWidth="1"/>
    <col min="16" max="16" width="13.5546875" style="34" customWidth="1"/>
    <col min="17" max="16384" width="9.109375" style="34"/>
  </cols>
  <sheetData>
    <row r="1" spans="1:17" x14ac:dyDescent="0.25">
      <c r="A1" s="116" t="s">
        <v>25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7" ht="18.75" customHeight="1" x14ac:dyDescent="0.25">
      <c r="A2" s="116" t="s">
        <v>0</v>
      </c>
      <c r="B2" s="116"/>
      <c r="C2" s="116"/>
      <c r="D2" s="116"/>
      <c r="E2" s="117" t="s">
        <v>83</v>
      </c>
      <c r="F2" s="117"/>
      <c r="G2" s="117"/>
      <c r="H2" s="116" t="s">
        <v>22</v>
      </c>
      <c r="I2" s="116"/>
      <c r="J2" s="116"/>
      <c r="K2" s="117" t="s">
        <v>84</v>
      </c>
      <c r="L2" s="117"/>
      <c r="M2" s="117"/>
      <c r="N2" s="116" t="s">
        <v>2</v>
      </c>
      <c r="O2" s="116"/>
      <c r="P2" s="66" t="s">
        <v>84</v>
      </c>
      <c r="Q2" s="35"/>
    </row>
    <row r="3" spans="1:17" ht="10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7" ht="32.25" customHeight="1" x14ac:dyDescent="0.25">
      <c r="A4" s="117" t="s">
        <v>26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7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33" t="s">
        <v>21</v>
      </c>
    </row>
    <row r="6" spans="1:17" s="37" customFormat="1" ht="27.75" customHeight="1" x14ac:dyDescent="0.3">
      <c r="A6" s="114" t="s">
        <v>80</v>
      </c>
      <c r="B6" s="114" t="s">
        <v>5</v>
      </c>
      <c r="C6" s="114" t="s">
        <v>6</v>
      </c>
      <c r="D6" s="114" t="s">
        <v>7</v>
      </c>
      <c r="E6" s="114"/>
      <c r="F6" s="107" t="s">
        <v>8</v>
      </c>
      <c r="G6" s="115"/>
      <c r="H6" s="115"/>
      <c r="I6" s="115"/>
      <c r="J6" s="115"/>
      <c r="K6" s="108"/>
      <c r="L6" s="114" t="s">
        <v>9</v>
      </c>
      <c r="M6" s="114" t="s">
        <v>10</v>
      </c>
      <c r="N6" s="114" t="s">
        <v>11</v>
      </c>
      <c r="O6" s="114" t="s">
        <v>12</v>
      </c>
      <c r="P6" s="114" t="s">
        <v>13</v>
      </c>
    </row>
    <row r="7" spans="1:17" s="26" customFormat="1" ht="56.25" customHeight="1" x14ac:dyDescent="0.3">
      <c r="A7" s="114"/>
      <c r="B7" s="114"/>
      <c r="C7" s="114"/>
      <c r="D7" s="25" t="s">
        <v>14</v>
      </c>
      <c r="E7" s="25" t="s">
        <v>15</v>
      </c>
      <c r="F7" s="25" t="s">
        <v>16</v>
      </c>
      <c r="G7" s="25" t="s">
        <v>17</v>
      </c>
      <c r="H7" s="25" t="s">
        <v>18</v>
      </c>
      <c r="I7" s="25" t="s">
        <v>19</v>
      </c>
      <c r="J7" s="25" t="s">
        <v>20</v>
      </c>
      <c r="K7" s="25" t="s">
        <v>28</v>
      </c>
      <c r="L7" s="114"/>
      <c r="M7" s="114"/>
      <c r="N7" s="114"/>
      <c r="O7" s="114"/>
      <c r="P7" s="114"/>
    </row>
    <row r="8" spans="1:17" s="37" customFormat="1" ht="26.4" x14ac:dyDescent="0.3">
      <c r="A8" s="63">
        <v>1</v>
      </c>
      <c r="B8" s="40" t="s">
        <v>88</v>
      </c>
      <c r="C8" s="39"/>
      <c r="D8" s="47">
        <v>44883</v>
      </c>
      <c r="E8" s="64">
        <v>988604</v>
      </c>
      <c r="F8" s="64">
        <f>E8</f>
        <v>988604</v>
      </c>
      <c r="G8" s="39" t="s">
        <v>89</v>
      </c>
      <c r="H8" s="39">
        <v>0</v>
      </c>
      <c r="I8" s="39" t="s">
        <v>90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2">
        <v>0</v>
      </c>
      <c r="P8" s="32"/>
    </row>
    <row r="9" spans="1:17" ht="67.5" customHeight="1" x14ac:dyDescent="0.25">
      <c r="A9" s="63">
        <v>2</v>
      </c>
      <c r="B9" s="40" t="s">
        <v>91</v>
      </c>
      <c r="C9" s="39"/>
      <c r="D9" s="47">
        <v>44890</v>
      </c>
      <c r="E9" s="64">
        <v>1280727</v>
      </c>
      <c r="F9" s="64">
        <f>E9</f>
        <v>1280727</v>
      </c>
      <c r="G9" s="39" t="s">
        <v>89</v>
      </c>
      <c r="H9" s="39">
        <v>0</v>
      </c>
      <c r="I9" s="39" t="s">
        <v>90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0">
        <v>0</v>
      </c>
      <c r="P9" s="30"/>
    </row>
    <row r="10" spans="1:17" ht="39.6" x14ac:dyDescent="0.25">
      <c r="A10" s="63">
        <v>3</v>
      </c>
      <c r="B10" s="40" t="s">
        <v>92</v>
      </c>
      <c r="C10" s="39"/>
      <c r="D10" s="47">
        <v>44938</v>
      </c>
      <c r="E10" s="64">
        <v>138584.22</v>
      </c>
      <c r="F10" s="64">
        <f>E10</f>
        <v>138584.22</v>
      </c>
      <c r="G10" s="39" t="s">
        <v>93</v>
      </c>
      <c r="H10" s="39">
        <v>0</v>
      </c>
      <c r="I10" s="39" t="s">
        <v>90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0">
        <v>0</v>
      </c>
      <c r="P10" s="30"/>
    </row>
    <row r="11" spans="1:17" ht="39.6" x14ac:dyDescent="0.25">
      <c r="A11" s="63">
        <v>4</v>
      </c>
      <c r="B11" s="40" t="s">
        <v>116</v>
      </c>
      <c r="C11" s="39"/>
      <c r="D11" s="47">
        <v>44938</v>
      </c>
      <c r="E11" s="64">
        <v>130473.78</v>
      </c>
      <c r="F11" s="64">
        <f>E11</f>
        <v>130473.78</v>
      </c>
      <c r="G11" s="39" t="s">
        <v>93</v>
      </c>
      <c r="H11" s="39">
        <v>0</v>
      </c>
      <c r="I11" s="39" t="s">
        <v>90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0">
        <v>0</v>
      </c>
      <c r="P11" s="30"/>
    </row>
    <row r="12" spans="1:17" x14ac:dyDescent="0.25">
      <c r="A12" s="30"/>
      <c r="B12" s="30"/>
      <c r="C12" s="30"/>
      <c r="D12" s="30"/>
      <c r="E12" s="65" t="s">
        <v>112</v>
      </c>
      <c r="F12" s="65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7" x14ac:dyDescent="0.25">
      <c r="A13" s="30"/>
      <c r="B13" s="30"/>
      <c r="C13" s="30" t="s">
        <v>82</v>
      </c>
      <c r="D13" s="30"/>
      <c r="E13" s="65">
        <f>SUM(E8:E12)</f>
        <v>2538389</v>
      </c>
      <c r="F13" s="65">
        <f>SUM(F8:F12)</f>
        <v>2538389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7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</sheetData>
  <mergeCells count="18">
    <mergeCell ref="A1:P1"/>
    <mergeCell ref="A2:D2"/>
    <mergeCell ref="E2:G2"/>
    <mergeCell ref="A4:P4"/>
    <mergeCell ref="A5:O5"/>
    <mergeCell ref="A6:A7"/>
    <mergeCell ref="B6:B7"/>
    <mergeCell ref="C6:C7"/>
    <mergeCell ref="D6:E6"/>
    <mergeCell ref="L6:L7"/>
    <mergeCell ref="P6:P7"/>
    <mergeCell ref="F6:K6"/>
    <mergeCell ref="N2:O2"/>
    <mergeCell ref="M6:M7"/>
    <mergeCell ref="N6:N7"/>
    <mergeCell ref="H2:J2"/>
    <mergeCell ref="K2:M2"/>
    <mergeCell ref="O6:O7"/>
  </mergeCells>
  <pageMargins left="0.19685039370078741" right="0.19685039370078741" top="0.74803149606299213" bottom="0.23622047244094491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Annexure-1</vt:lpstr>
      <vt:lpstr>Annexure-2</vt:lpstr>
      <vt:lpstr>Annexure-3</vt:lpstr>
      <vt:lpstr>Annexure-4</vt:lpstr>
      <vt:lpstr>Annexure–5</vt:lpstr>
      <vt:lpstr>Annexure–6</vt:lpstr>
      <vt:lpstr>Annexure–7</vt:lpstr>
      <vt:lpstr>Annexure–8</vt:lpstr>
      <vt:lpstr>Annexure–9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Thakur</dc:creator>
  <cp:lastModifiedBy>Jigar Shah</cp:lastModifiedBy>
  <cp:lastPrinted>2023-02-08T12:49:46Z</cp:lastPrinted>
  <dcterms:created xsi:type="dcterms:W3CDTF">2020-12-05T05:48:23Z</dcterms:created>
  <dcterms:modified xsi:type="dcterms:W3CDTF">2024-02-21T14:08:01Z</dcterms:modified>
</cp:coreProperties>
</file>